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kozos\KNOWLEDGE BASE\Quick Coordination Guide\2018 Guide\Templates\"/>
    </mc:Choice>
  </mc:AlternateContent>
  <xr:revisionPtr revIDLastSave="0" documentId="8_{72177D12-5F06-4862-86B8-CBD292029731}" xr6:coauthVersionLast="31" xr6:coauthVersionMax="31" xr10:uidLastSave="{00000000-0000-0000-0000-000000000000}"/>
  <bookViews>
    <workbookView xWindow="360" yWindow="75" windowWidth="14355" windowHeight="6465" xr2:uid="{00000000-000D-0000-FFFF-FFFF00000000}"/>
  </bookViews>
  <sheets>
    <sheet name="Budget" sheetId="1" r:id="rId1"/>
    <sheet name="PM table" sheetId="2" r:id="rId2"/>
    <sheet name="Consider" sheetId="3" r:id="rId3"/>
  </sheets>
  <calcPr calcId="179017"/>
</workbook>
</file>

<file path=xl/calcChain.xml><?xml version="1.0" encoding="utf-8"?>
<calcChain xmlns="http://schemas.openxmlformats.org/spreadsheetml/2006/main">
  <c r="C130" i="1" l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B130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B126" i="1"/>
  <c r="B127" i="1"/>
  <c r="B128" i="1"/>
  <c r="B125" i="1"/>
  <c r="E112" i="1"/>
  <c r="E118" i="1" s="1"/>
  <c r="J101" i="1"/>
  <c r="J107" i="1" s="1"/>
  <c r="N101" i="1"/>
  <c r="N107" i="1" s="1"/>
  <c r="K90" i="1"/>
  <c r="K96" i="1" s="1"/>
  <c r="L79" i="1"/>
  <c r="L85" i="1" s="1"/>
  <c r="P79" i="1"/>
  <c r="P85" i="1" s="1"/>
  <c r="M68" i="1"/>
  <c r="M74" i="1" s="1"/>
  <c r="N57" i="1"/>
  <c r="N63" i="1" s="1"/>
  <c r="C46" i="1"/>
  <c r="C52" i="1" s="1"/>
  <c r="O46" i="1"/>
  <c r="O52" i="1" s="1"/>
  <c r="E124" i="1"/>
  <c r="K124" i="1"/>
  <c r="C113" i="1"/>
  <c r="C112" i="1" s="1"/>
  <c r="D113" i="1"/>
  <c r="E113" i="1"/>
  <c r="F113" i="1"/>
  <c r="F112" i="1" s="1"/>
  <c r="G113" i="1"/>
  <c r="G112" i="1" s="1"/>
  <c r="H113" i="1"/>
  <c r="H112" i="1" s="1"/>
  <c r="I113" i="1"/>
  <c r="I112" i="1" s="1"/>
  <c r="I118" i="1" s="1"/>
  <c r="J113" i="1"/>
  <c r="J112" i="1" s="1"/>
  <c r="K113" i="1"/>
  <c r="K112" i="1" s="1"/>
  <c r="L113" i="1"/>
  <c r="L112" i="1" s="1"/>
  <c r="M113" i="1"/>
  <c r="M112" i="1" s="1"/>
  <c r="M118" i="1" s="1"/>
  <c r="N113" i="1"/>
  <c r="N112" i="1" s="1"/>
  <c r="O113" i="1"/>
  <c r="O112" i="1" s="1"/>
  <c r="P113" i="1"/>
  <c r="P112" i="1" s="1"/>
  <c r="B113" i="1"/>
  <c r="B112" i="1" s="1"/>
  <c r="B118" i="1" s="1"/>
  <c r="C102" i="1"/>
  <c r="C101" i="1" s="1"/>
  <c r="C107" i="1" s="1"/>
  <c r="D102" i="1"/>
  <c r="D101" i="1" s="1"/>
  <c r="D107" i="1" s="1"/>
  <c r="E102" i="1"/>
  <c r="E101" i="1" s="1"/>
  <c r="E107" i="1" s="1"/>
  <c r="F102" i="1"/>
  <c r="F101" i="1" s="1"/>
  <c r="F107" i="1" s="1"/>
  <c r="G102" i="1"/>
  <c r="G101" i="1" s="1"/>
  <c r="G107" i="1" s="1"/>
  <c r="H102" i="1"/>
  <c r="H101" i="1" s="1"/>
  <c r="H107" i="1" s="1"/>
  <c r="I102" i="1"/>
  <c r="I101" i="1" s="1"/>
  <c r="I107" i="1" s="1"/>
  <c r="J102" i="1"/>
  <c r="K102" i="1"/>
  <c r="K101" i="1" s="1"/>
  <c r="K107" i="1" s="1"/>
  <c r="L102" i="1"/>
  <c r="L101" i="1" s="1"/>
  <c r="L107" i="1" s="1"/>
  <c r="M102" i="1"/>
  <c r="M101" i="1" s="1"/>
  <c r="M107" i="1" s="1"/>
  <c r="N102" i="1"/>
  <c r="O102" i="1"/>
  <c r="O101" i="1" s="1"/>
  <c r="O107" i="1" s="1"/>
  <c r="P102" i="1"/>
  <c r="P101" i="1" s="1"/>
  <c r="P107" i="1" s="1"/>
  <c r="B102" i="1"/>
  <c r="B101" i="1" s="1"/>
  <c r="B107" i="1" s="1"/>
  <c r="C91" i="1"/>
  <c r="C90" i="1" s="1"/>
  <c r="C96" i="1" s="1"/>
  <c r="D91" i="1"/>
  <c r="E91" i="1"/>
  <c r="E90" i="1" s="1"/>
  <c r="E96" i="1" s="1"/>
  <c r="F91" i="1"/>
  <c r="F90" i="1" s="1"/>
  <c r="F96" i="1" s="1"/>
  <c r="G91" i="1"/>
  <c r="G90" i="1" s="1"/>
  <c r="G96" i="1" s="1"/>
  <c r="H91" i="1"/>
  <c r="H90" i="1" s="1"/>
  <c r="H96" i="1" s="1"/>
  <c r="I91" i="1"/>
  <c r="I90" i="1" s="1"/>
  <c r="I96" i="1" s="1"/>
  <c r="J91" i="1"/>
  <c r="J90" i="1" s="1"/>
  <c r="J96" i="1" s="1"/>
  <c r="K91" i="1"/>
  <c r="L91" i="1"/>
  <c r="L90" i="1" s="1"/>
  <c r="L96" i="1" s="1"/>
  <c r="M91" i="1"/>
  <c r="M90" i="1" s="1"/>
  <c r="M96" i="1" s="1"/>
  <c r="N91" i="1"/>
  <c r="N90" i="1" s="1"/>
  <c r="N96" i="1" s="1"/>
  <c r="O91" i="1"/>
  <c r="O90" i="1" s="1"/>
  <c r="O96" i="1" s="1"/>
  <c r="P91" i="1"/>
  <c r="P90" i="1" s="1"/>
  <c r="P96" i="1" s="1"/>
  <c r="B91" i="1"/>
  <c r="B90" i="1" s="1"/>
  <c r="B96" i="1" s="1"/>
  <c r="C80" i="1"/>
  <c r="C79" i="1" s="1"/>
  <c r="C85" i="1" s="1"/>
  <c r="D80" i="1"/>
  <c r="D79" i="1" s="1"/>
  <c r="D85" i="1" s="1"/>
  <c r="E80" i="1"/>
  <c r="E79" i="1" s="1"/>
  <c r="E85" i="1" s="1"/>
  <c r="F80" i="1"/>
  <c r="F79" i="1" s="1"/>
  <c r="F85" i="1" s="1"/>
  <c r="G80" i="1"/>
  <c r="G79" i="1" s="1"/>
  <c r="G85" i="1" s="1"/>
  <c r="H80" i="1"/>
  <c r="H79" i="1" s="1"/>
  <c r="H85" i="1" s="1"/>
  <c r="I80" i="1"/>
  <c r="I79" i="1" s="1"/>
  <c r="I85" i="1" s="1"/>
  <c r="J80" i="1"/>
  <c r="J79" i="1" s="1"/>
  <c r="J85" i="1" s="1"/>
  <c r="K80" i="1"/>
  <c r="K79" i="1" s="1"/>
  <c r="K85" i="1" s="1"/>
  <c r="L80" i="1"/>
  <c r="M80" i="1"/>
  <c r="M79" i="1" s="1"/>
  <c r="M85" i="1" s="1"/>
  <c r="N80" i="1"/>
  <c r="N79" i="1" s="1"/>
  <c r="N85" i="1" s="1"/>
  <c r="O80" i="1"/>
  <c r="O79" i="1" s="1"/>
  <c r="O85" i="1" s="1"/>
  <c r="P80" i="1"/>
  <c r="B80" i="1"/>
  <c r="B79" i="1" s="1"/>
  <c r="B85" i="1" s="1"/>
  <c r="C69" i="1"/>
  <c r="C68" i="1" s="1"/>
  <c r="C74" i="1" s="1"/>
  <c r="D69" i="1"/>
  <c r="E69" i="1"/>
  <c r="E68" i="1" s="1"/>
  <c r="E74" i="1" s="1"/>
  <c r="F69" i="1"/>
  <c r="F68" i="1" s="1"/>
  <c r="F74" i="1" s="1"/>
  <c r="G69" i="1"/>
  <c r="G68" i="1" s="1"/>
  <c r="G74" i="1" s="1"/>
  <c r="H69" i="1"/>
  <c r="H68" i="1" s="1"/>
  <c r="H74" i="1" s="1"/>
  <c r="I69" i="1"/>
  <c r="I68" i="1" s="1"/>
  <c r="I74" i="1" s="1"/>
  <c r="J69" i="1"/>
  <c r="J68" i="1" s="1"/>
  <c r="J74" i="1" s="1"/>
  <c r="K69" i="1"/>
  <c r="K68" i="1" s="1"/>
  <c r="K74" i="1" s="1"/>
  <c r="L69" i="1"/>
  <c r="L68" i="1" s="1"/>
  <c r="L74" i="1" s="1"/>
  <c r="M69" i="1"/>
  <c r="N69" i="1"/>
  <c r="N68" i="1" s="1"/>
  <c r="N74" i="1" s="1"/>
  <c r="O69" i="1"/>
  <c r="O68" i="1" s="1"/>
  <c r="O74" i="1" s="1"/>
  <c r="P69" i="1"/>
  <c r="P68" i="1" s="1"/>
  <c r="P74" i="1" s="1"/>
  <c r="B69" i="1"/>
  <c r="B68" i="1" s="1"/>
  <c r="B74" i="1" s="1"/>
  <c r="C58" i="1"/>
  <c r="C57" i="1" s="1"/>
  <c r="C63" i="1" s="1"/>
  <c r="D58" i="1"/>
  <c r="E58" i="1"/>
  <c r="E57" i="1" s="1"/>
  <c r="E63" i="1" s="1"/>
  <c r="F58" i="1"/>
  <c r="F57" i="1" s="1"/>
  <c r="F63" i="1" s="1"/>
  <c r="G58" i="1"/>
  <c r="G57" i="1" s="1"/>
  <c r="G63" i="1" s="1"/>
  <c r="H58" i="1"/>
  <c r="H57" i="1" s="1"/>
  <c r="H63" i="1" s="1"/>
  <c r="I58" i="1"/>
  <c r="I57" i="1" s="1"/>
  <c r="I63" i="1" s="1"/>
  <c r="J58" i="1"/>
  <c r="J57" i="1" s="1"/>
  <c r="J63" i="1" s="1"/>
  <c r="K58" i="1"/>
  <c r="K57" i="1" s="1"/>
  <c r="K63" i="1" s="1"/>
  <c r="L58" i="1"/>
  <c r="L57" i="1" s="1"/>
  <c r="L63" i="1" s="1"/>
  <c r="M58" i="1"/>
  <c r="M57" i="1" s="1"/>
  <c r="M63" i="1" s="1"/>
  <c r="N58" i="1"/>
  <c r="O58" i="1"/>
  <c r="O57" i="1" s="1"/>
  <c r="O63" i="1" s="1"/>
  <c r="P58" i="1"/>
  <c r="P57" i="1" s="1"/>
  <c r="P63" i="1" s="1"/>
  <c r="B58" i="1"/>
  <c r="B57" i="1" s="1"/>
  <c r="B63" i="1" s="1"/>
  <c r="C47" i="1"/>
  <c r="D47" i="1"/>
  <c r="E47" i="1"/>
  <c r="E46" i="1" s="1"/>
  <c r="E52" i="1" s="1"/>
  <c r="F47" i="1"/>
  <c r="F46" i="1" s="1"/>
  <c r="F52" i="1" s="1"/>
  <c r="G47" i="1"/>
  <c r="G46" i="1" s="1"/>
  <c r="G52" i="1" s="1"/>
  <c r="H47" i="1"/>
  <c r="H46" i="1" s="1"/>
  <c r="H52" i="1" s="1"/>
  <c r="I47" i="1"/>
  <c r="I46" i="1" s="1"/>
  <c r="I52" i="1" s="1"/>
  <c r="J47" i="1"/>
  <c r="J46" i="1" s="1"/>
  <c r="J52" i="1" s="1"/>
  <c r="K47" i="1"/>
  <c r="K46" i="1" s="1"/>
  <c r="K52" i="1" s="1"/>
  <c r="L47" i="1"/>
  <c r="L46" i="1" s="1"/>
  <c r="L52" i="1" s="1"/>
  <c r="M47" i="1"/>
  <c r="M46" i="1" s="1"/>
  <c r="M52" i="1" s="1"/>
  <c r="N47" i="1"/>
  <c r="N46" i="1" s="1"/>
  <c r="N52" i="1" s="1"/>
  <c r="O47" i="1"/>
  <c r="P47" i="1"/>
  <c r="P46" i="1" s="1"/>
  <c r="P52" i="1" s="1"/>
  <c r="B47" i="1"/>
  <c r="B46" i="1" s="1"/>
  <c r="B52" i="1" s="1"/>
  <c r="C36" i="1"/>
  <c r="C35" i="1" s="1"/>
  <c r="C41" i="1" s="1"/>
  <c r="D36" i="1"/>
  <c r="D35" i="1" s="1"/>
  <c r="D41" i="1" s="1"/>
  <c r="E36" i="1"/>
  <c r="E35" i="1" s="1"/>
  <c r="E41" i="1" s="1"/>
  <c r="F36" i="1"/>
  <c r="F35" i="1" s="1"/>
  <c r="F41" i="1" s="1"/>
  <c r="G36" i="1"/>
  <c r="G35" i="1" s="1"/>
  <c r="G41" i="1" s="1"/>
  <c r="H36" i="1"/>
  <c r="H35" i="1" s="1"/>
  <c r="H41" i="1" s="1"/>
  <c r="I36" i="1"/>
  <c r="I35" i="1" s="1"/>
  <c r="I41" i="1" s="1"/>
  <c r="J36" i="1"/>
  <c r="J35" i="1" s="1"/>
  <c r="J41" i="1" s="1"/>
  <c r="K36" i="1"/>
  <c r="K35" i="1" s="1"/>
  <c r="K41" i="1" s="1"/>
  <c r="L36" i="1"/>
  <c r="L35" i="1" s="1"/>
  <c r="L41" i="1" s="1"/>
  <c r="M36" i="1"/>
  <c r="M35" i="1" s="1"/>
  <c r="M41" i="1" s="1"/>
  <c r="N36" i="1"/>
  <c r="N35" i="1" s="1"/>
  <c r="N41" i="1" s="1"/>
  <c r="O36" i="1"/>
  <c r="O35" i="1" s="1"/>
  <c r="O41" i="1" s="1"/>
  <c r="P36" i="1"/>
  <c r="P35" i="1" s="1"/>
  <c r="P41" i="1" s="1"/>
  <c r="B36" i="1"/>
  <c r="B35" i="1" s="1"/>
  <c r="B41" i="1" s="1"/>
  <c r="C25" i="1"/>
  <c r="C24" i="1" s="1"/>
  <c r="D25" i="1"/>
  <c r="D24" i="1" s="1"/>
  <c r="D30" i="1" s="1"/>
  <c r="D32" i="1" s="1"/>
  <c r="E25" i="1"/>
  <c r="E24" i="1" s="1"/>
  <c r="E30" i="1" s="1"/>
  <c r="F25" i="1"/>
  <c r="F24" i="1" s="1"/>
  <c r="G25" i="1"/>
  <c r="G24" i="1" s="1"/>
  <c r="H25" i="1"/>
  <c r="H24" i="1" s="1"/>
  <c r="H30" i="1" s="1"/>
  <c r="I25" i="1"/>
  <c r="I24" i="1" s="1"/>
  <c r="I30" i="1" s="1"/>
  <c r="J25" i="1"/>
  <c r="J24" i="1" s="1"/>
  <c r="K25" i="1"/>
  <c r="K24" i="1" s="1"/>
  <c r="K30" i="1" s="1"/>
  <c r="L25" i="1"/>
  <c r="L24" i="1" s="1"/>
  <c r="L30" i="1" s="1"/>
  <c r="M25" i="1"/>
  <c r="M24" i="1" s="1"/>
  <c r="M30" i="1" s="1"/>
  <c r="N25" i="1"/>
  <c r="N24" i="1" s="1"/>
  <c r="O25" i="1"/>
  <c r="O24" i="1" s="1"/>
  <c r="P25" i="1"/>
  <c r="P24" i="1" s="1"/>
  <c r="P30" i="1" s="1"/>
  <c r="B25" i="1"/>
  <c r="B24" i="1" s="1"/>
  <c r="B30" i="1" s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Q119" i="1"/>
  <c r="Q117" i="1"/>
  <c r="Q116" i="1"/>
  <c r="Q115" i="1"/>
  <c r="Q114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Q108" i="1"/>
  <c r="Q106" i="1"/>
  <c r="Q105" i="1"/>
  <c r="Q104" i="1"/>
  <c r="Q103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Q97" i="1"/>
  <c r="Q95" i="1"/>
  <c r="Q94" i="1"/>
  <c r="Q93" i="1"/>
  <c r="Q92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Q86" i="1"/>
  <c r="Q84" i="1"/>
  <c r="Q83" i="1"/>
  <c r="Q82" i="1"/>
  <c r="Q81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Q75" i="1"/>
  <c r="Q73" i="1"/>
  <c r="Q72" i="1"/>
  <c r="Q71" i="1"/>
  <c r="Q70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Q64" i="1"/>
  <c r="Q62" i="1"/>
  <c r="Q61" i="1"/>
  <c r="Q60" i="1"/>
  <c r="Q59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Q53" i="1"/>
  <c r="Q51" i="1"/>
  <c r="Q50" i="1"/>
  <c r="Q49" i="1"/>
  <c r="Q48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Q42" i="1"/>
  <c r="Q40" i="1"/>
  <c r="Q39" i="1"/>
  <c r="Q38" i="1"/>
  <c r="Q37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Q31" i="1"/>
  <c r="Q29" i="1"/>
  <c r="Q28" i="1"/>
  <c r="Q27" i="1"/>
  <c r="Q26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Q15" i="1"/>
  <c r="Q16" i="1"/>
  <c r="Q17" i="1"/>
  <c r="Q18" i="1"/>
  <c r="Q20" i="1"/>
  <c r="D14" i="1"/>
  <c r="D13" i="1" s="1"/>
  <c r="E14" i="1"/>
  <c r="E13" i="1" s="1"/>
  <c r="F14" i="1"/>
  <c r="F13" i="1" s="1"/>
  <c r="G14" i="1"/>
  <c r="G13" i="1" s="1"/>
  <c r="H14" i="1"/>
  <c r="H13" i="1" s="1"/>
  <c r="I14" i="1"/>
  <c r="I13" i="1" s="1"/>
  <c r="J14" i="1"/>
  <c r="J13" i="1" s="1"/>
  <c r="K14" i="1"/>
  <c r="K13" i="1" s="1"/>
  <c r="L14" i="1"/>
  <c r="L13" i="1" s="1"/>
  <c r="M14" i="1"/>
  <c r="M13" i="1" s="1"/>
  <c r="N14" i="1"/>
  <c r="N13" i="1" s="1"/>
  <c r="O14" i="1"/>
  <c r="O13" i="1" s="1"/>
  <c r="P14" i="1"/>
  <c r="P13" i="1" s="1"/>
  <c r="C14" i="1"/>
  <c r="C13" i="1" s="1"/>
  <c r="B14" i="1"/>
  <c r="B13" i="1" s="1"/>
  <c r="B19" i="1" s="1"/>
  <c r="B21" i="1" s="1"/>
  <c r="Q5" i="2"/>
  <c r="Q6" i="2"/>
  <c r="Q7" i="2"/>
  <c r="Q8" i="2"/>
  <c r="Q9" i="2"/>
  <c r="Q10" i="2"/>
  <c r="Q11" i="2"/>
  <c r="Q12" i="2"/>
  <c r="Q13" i="2"/>
  <c r="Q4" i="2"/>
  <c r="C14" i="2"/>
  <c r="C124" i="1" s="1"/>
  <c r="D14" i="2"/>
  <c r="D124" i="1" s="1"/>
  <c r="E14" i="2"/>
  <c r="F14" i="2"/>
  <c r="F124" i="1" s="1"/>
  <c r="G14" i="2"/>
  <c r="H14" i="2"/>
  <c r="I14" i="2"/>
  <c r="I124" i="1" s="1"/>
  <c r="J14" i="2"/>
  <c r="K14" i="2"/>
  <c r="L14" i="2"/>
  <c r="L124" i="1" s="1"/>
  <c r="M14" i="2"/>
  <c r="M124" i="1" s="1"/>
  <c r="N14" i="2"/>
  <c r="N124" i="1" s="1"/>
  <c r="O14" i="2"/>
  <c r="O124" i="1" s="1"/>
  <c r="P14" i="2"/>
  <c r="B14" i="2"/>
  <c r="Q128" i="1" l="1"/>
  <c r="Q126" i="1"/>
  <c r="Q130" i="1"/>
  <c r="N19" i="1"/>
  <c r="N21" i="1" s="1"/>
  <c r="F19" i="1"/>
  <c r="F21" i="1" s="1"/>
  <c r="J19" i="1"/>
  <c r="J21" i="1" s="1"/>
  <c r="H124" i="1"/>
  <c r="P124" i="1"/>
  <c r="J124" i="1"/>
  <c r="G124" i="1"/>
  <c r="Q25" i="1"/>
  <c r="Q14" i="2"/>
  <c r="J16" i="2" s="1"/>
  <c r="B124" i="1"/>
  <c r="Q91" i="1"/>
  <c r="L19" i="1"/>
  <c r="L21" i="1" s="1"/>
  <c r="O19" i="1"/>
  <c r="O21" i="1" s="1"/>
  <c r="K19" i="1"/>
  <c r="K21" i="1" s="1"/>
  <c r="G19" i="1"/>
  <c r="G21" i="1" s="1"/>
  <c r="O30" i="1"/>
  <c r="O32" i="1" s="1"/>
  <c r="G30" i="1"/>
  <c r="G32" i="1" s="1"/>
  <c r="C30" i="1"/>
  <c r="C32" i="1" s="1"/>
  <c r="O123" i="1"/>
  <c r="O129" i="1" s="1"/>
  <c r="O118" i="1"/>
  <c r="K123" i="1"/>
  <c r="K129" i="1" s="1"/>
  <c r="K118" i="1"/>
  <c r="G123" i="1"/>
  <c r="G129" i="1" s="1"/>
  <c r="G118" i="1"/>
  <c r="C123" i="1"/>
  <c r="C129" i="1" s="1"/>
  <c r="C118" i="1"/>
  <c r="P19" i="1"/>
  <c r="P21" i="1" s="1"/>
  <c r="P118" i="1"/>
  <c r="P123" i="1"/>
  <c r="P129" i="1" s="1"/>
  <c r="L123" i="1"/>
  <c r="L129" i="1" s="1"/>
  <c r="L118" i="1"/>
  <c r="H123" i="1"/>
  <c r="H129" i="1" s="1"/>
  <c r="H118" i="1"/>
  <c r="C19" i="1"/>
  <c r="C21" i="1" s="1"/>
  <c r="H19" i="1"/>
  <c r="H21" i="1" s="1"/>
  <c r="D19" i="1"/>
  <c r="D21" i="1" s="1"/>
  <c r="N30" i="1"/>
  <c r="N32" i="1" s="1"/>
  <c r="J30" i="1"/>
  <c r="J32" i="1" s="1"/>
  <c r="F30" i="1"/>
  <c r="F32" i="1" s="1"/>
  <c r="N118" i="1"/>
  <c r="N123" i="1"/>
  <c r="N129" i="1" s="1"/>
  <c r="J118" i="1"/>
  <c r="J123" i="1"/>
  <c r="J129" i="1" s="1"/>
  <c r="F118" i="1"/>
  <c r="F123" i="1"/>
  <c r="F129" i="1" s="1"/>
  <c r="Q47" i="1"/>
  <c r="Q14" i="1"/>
  <c r="Q33" i="1"/>
  <c r="Q66" i="1"/>
  <c r="Q77" i="1"/>
  <c r="Q88" i="1"/>
  <c r="Q99" i="1"/>
  <c r="Q110" i="1"/>
  <c r="Q58" i="1"/>
  <c r="D46" i="1"/>
  <c r="D52" i="1" s="1"/>
  <c r="D90" i="1"/>
  <c r="D96" i="1" s="1"/>
  <c r="B123" i="1"/>
  <c r="B129" i="1" s="1"/>
  <c r="M123" i="1"/>
  <c r="M129" i="1" s="1"/>
  <c r="I123" i="1"/>
  <c r="I129" i="1" s="1"/>
  <c r="E123" i="1"/>
  <c r="E129" i="1" s="1"/>
  <c r="M19" i="1"/>
  <c r="M21" i="1" s="1"/>
  <c r="I19" i="1"/>
  <c r="I21" i="1" s="1"/>
  <c r="E19" i="1"/>
  <c r="E21" i="1" s="1"/>
  <c r="Q69" i="1"/>
  <c r="Q113" i="1"/>
  <c r="D57" i="1"/>
  <c r="D63" i="1" s="1"/>
  <c r="Q13" i="1"/>
  <c r="Q80" i="1"/>
  <c r="D68" i="1"/>
  <c r="D74" i="1" s="1"/>
  <c r="D112" i="1"/>
  <c r="H32" i="1"/>
  <c r="Q44" i="1"/>
  <c r="Q55" i="1"/>
  <c r="Q121" i="1"/>
  <c r="Q132" i="1"/>
  <c r="Q127" i="1"/>
  <c r="Q125" i="1"/>
  <c r="I43" i="1"/>
  <c r="M43" i="1"/>
  <c r="Q102" i="1"/>
  <c r="Q36" i="1"/>
  <c r="L32" i="1"/>
  <c r="E43" i="1"/>
  <c r="B32" i="1"/>
  <c r="E32" i="1"/>
  <c r="I32" i="1"/>
  <c r="M32" i="1"/>
  <c r="Q24" i="1"/>
  <c r="Q22" i="1"/>
  <c r="Q124" i="1" l="1"/>
  <c r="Q30" i="1"/>
  <c r="S12" i="2"/>
  <c r="S11" i="2"/>
  <c r="N16" i="2"/>
  <c r="S10" i="2"/>
  <c r="P16" i="2"/>
  <c r="D16" i="2"/>
  <c r="C16" i="2"/>
  <c r="S7" i="2"/>
  <c r="H16" i="2"/>
  <c r="K16" i="2"/>
  <c r="S5" i="2"/>
  <c r="S13" i="2"/>
  <c r="E16" i="2"/>
  <c r="M16" i="2"/>
  <c r="S9" i="2"/>
  <c r="I16" i="2"/>
  <c r="B16" i="2"/>
  <c r="S8" i="2"/>
  <c r="S4" i="2"/>
  <c r="S6" i="2"/>
  <c r="F16" i="2"/>
  <c r="G16" i="2"/>
  <c r="L16" i="2"/>
  <c r="O16" i="2"/>
  <c r="Q21" i="1"/>
  <c r="D118" i="1"/>
  <c r="D123" i="1"/>
  <c r="D129" i="1" s="1"/>
  <c r="Q19" i="1"/>
  <c r="P32" i="1"/>
  <c r="Q35" i="1"/>
  <c r="G43" i="1"/>
  <c r="K43" i="1"/>
  <c r="O43" i="1"/>
  <c r="I54" i="1"/>
  <c r="M54" i="1"/>
  <c r="P43" i="1"/>
  <c r="H43" i="1"/>
  <c r="D43" i="1"/>
  <c r="K32" i="1"/>
  <c r="N43" i="1"/>
  <c r="C43" i="1"/>
  <c r="E54" i="1"/>
  <c r="L43" i="1"/>
  <c r="B65" i="1"/>
  <c r="B54" i="1"/>
  <c r="B43" i="1"/>
  <c r="Q32" i="1" l="1"/>
  <c r="J43" i="1"/>
  <c r="Q41" i="1"/>
  <c r="F54" i="1"/>
  <c r="F43" i="1"/>
  <c r="F65" i="1"/>
  <c r="N54" i="1"/>
  <c r="D54" i="1"/>
  <c r="P54" i="1"/>
  <c r="L54" i="1"/>
  <c r="J54" i="1"/>
  <c r="H54" i="1"/>
  <c r="Q46" i="1"/>
  <c r="Q43" i="1" l="1"/>
  <c r="G54" i="1"/>
  <c r="E65" i="1"/>
  <c r="L65" i="1"/>
  <c r="D65" i="1"/>
  <c r="O65" i="1"/>
  <c r="Q52" i="1"/>
  <c r="K65" i="1"/>
  <c r="H65" i="1"/>
  <c r="P65" i="1"/>
  <c r="F76" i="1"/>
  <c r="G65" i="1"/>
  <c r="O54" i="1"/>
  <c r="C54" i="1"/>
  <c r="K54" i="1"/>
  <c r="M65" i="1"/>
  <c r="I65" i="1"/>
  <c r="B76" i="1"/>
  <c r="Q54" i="1" l="1"/>
  <c r="J65" i="1"/>
  <c r="M76" i="1"/>
  <c r="N76" i="1"/>
  <c r="L76" i="1"/>
  <c r="F87" i="1"/>
  <c r="P76" i="1"/>
  <c r="K76" i="1"/>
  <c r="O76" i="1"/>
  <c r="J76" i="1"/>
  <c r="Q57" i="1"/>
  <c r="I76" i="1"/>
  <c r="N65" i="1"/>
  <c r="G76" i="1"/>
  <c r="H76" i="1"/>
  <c r="D76" i="1"/>
  <c r="E76" i="1"/>
  <c r="I87" i="1" l="1"/>
  <c r="O87" i="1"/>
  <c r="L87" i="1"/>
  <c r="H87" i="1"/>
  <c r="J87" i="1"/>
  <c r="K87" i="1"/>
  <c r="N87" i="1"/>
  <c r="D87" i="1"/>
  <c r="G87" i="1"/>
  <c r="C65" i="1"/>
  <c r="Q65" i="1" s="1"/>
  <c r="Q63" i="1"/>
  <c r="I98" i="1"/>
  <c r="M87" i="1"/>
  <c r="E87" i="1"/>
  <c r="P87" i="1"/>
  <c r="E98" i="1" l="1"/>
  <c r="N98" i="1"/>
  <c r="K98" i="1"/>
  <c r="H98" i="1"/>
  <c r="O98" i="1"/>
  <c r="P98" i="1"/>
  <c r="I109" i="1"/>
  <c r="F109" i="1"/>
  <c r="Q68" i="1"/>
  <c r="D98" i="1"/>
  <c r="L98" i="1"/>
  <c r="F98" i="1"/>
  <c r="M98" i="1"/>
  <c r="G98" i="1"/>
  <c r="B87" i="1"/>
  <c r="E109" i="1" l="1"/>
  <c r="J98" i="1"/>
  <c r="G109" i="1"/>
  <c r="P109" i="1"/>
  <c r="H109" i="1"/>
  <c r="N109" i="1"/>
  <c r="M120" i="1"/>
  <c r="M131" i="1"/>
  <c r="L109" i="1"/>
  <c r="D109" i="1"/>
  <c r="I120" i="1"/>
  <c r="I131" i="1"/>
  <c r="O109" i="1"/>
  <c r="K109" i="1"/>
  <c r="E120" i="1"/>
  <c r="E131" i="1"/>
  <c r="J109" i="1"/>
  <c r="C76" i="1"/>
  <c r="Q76" i="1" s="1"/>
  <c r="Q74" i="1"/>
  <c r="M109" i="1"/>
  <c r="F120" i="1"/>
  <c r="F131" i="1"/>
  <c r="K120" i="1" l="1"/>
  <c r="L120" i="1"/>
  <c r="L131" i="1"/>
  <c r="N120" i="1"/>
  <c r="Q79" i="1"/>
  <c r="O120" i="1"/>
  <c r="D120" i="1"/>
  <c r="D131" i="1"/>
  <c r="H120" i="1"/>
  <c r="H131" i="1"/>
  <c r="G120" i="1"/>
  <c r="J120" i="1"/>
  <c r="J131" i="1"/>
  <c r="P120" i="1"/>
  <c r="P131" i="1"/>
  <c r="B98" i="1"/>
  <c r="O131" i="1" l="1"/>
  <c r="N131" i="1"/>
  <c r="K131" i="1"/>
  <c r="C87" i="1"/>
  <c r="Q87" i="1" s="1"/>
  <c r="Q85" i="1"/>
  <c r="G131" i="1"/>
  <c r="Q90" i="1" l="1"/>
  <c r="B109" i="1"/>
  <c r="C98" i="1" l="1"/>
  <c r="Q98" i="1" s="1"/>
  <c r="Q96" i="1"/>
  <c r="Q101" i="1" l="1"/>
  <c r="B120" i="1"/>
  <c r="C109" i="1" l="1"/>
  <c r="Q109" i="1" s="1"/>
  <c r="Q107" i="1"/>
  <c r="B131" i="1"/>
  <c r="Q112" i="1" l="1"/>
  <c r="C120" i="1" l="1"/>
  <c r="Q120" i="1" s="1"/>
  <c r="Q118" i="1"/>
  <c r="Q129" i="1" l="1"/>
  <c r="Q123" i="1"/>
  <c r="C131" i="1" l="1"/>
  <c r="Q131" i="1" s="1"/>
</calcChain>
</file>

<file path=xl/sharedStrings.xml><?xml version="1.0" encoding="utf-8"?>
<sst xmlns="http://schemas.openxmlformats.org/spreadsheetml/2006/main" count="253" uniqueCount="73">
  <si>
    <t>Horizon 2020 Budget Planning Template</t>
  </si>
  <si>
    <t>WP1</t>
  </si>
  <si>
    <t>Partner 1</t>
  </si>
  <si>
    <t>Partner 2</t>
  </si>
  <si>
    <t>Partner 3</t>
  </si>
  <si>
    <t>Partner 4</t>
  </si>
  <si>
    <t>Partner 5</t>
  </si>
  <si>
    <t>Partner 6</t>
  </si>
  <si>
    <t>Partner 7</t>
  </si>
  <si>
    <t>Partner 8</t>
  </si>
  <si>
    <t>Partner 9</t>
  </si>
  <si>
    <t>Partner 10</t>
  </si>
  <si>
    <t>Partner 11</t>
  </si>
  <si>
    <t>Partner 12</t>
  </si>
  <si>
    <t>Partner 13</t>
  </si>
  <si>
    <t>Partner 14</t>
  </si>
  <si>
    <t>Partner 15</t>
  </si>
  <si>
    <t>Personnel</t>
  </si>
  <si>
    <t>PM number</t>
  </si>
  <si>
    <t>Travel</t>
  </si>
  <si>
    <t>Equipment</t>
  </si>
  <si>
    <t>Consumables</t>
  </si>
  <si>
    <t>Other direct</t>
  </si>
  <si>
    <t>Overhead</t>
  </si>
  <si>
    <t>Subcontracting</t>
  </si>
  <si>
    <t>Total</t>
  </si>
  <si>
    <t>EC Contribution</t>
  </si>
  <si>
    <t>Type of org</t>
  </si>
  <si>
    <t>Country</t>
  </si>
  <si>
    <t xml:space="preserve"> </t>
  </si>
  <si>
    <t>WP2</t>
  </si>
  <si>
    <t>WP3</t>
  </si>
  <si>
    <t>WP4</t>
  </si>
  <si>
    <t>WP5</t>
  </si>
  <si>
    <t>WP6</t>
  </si>
  <si>
    <t>WP7</t>
  </si>
  <si>
    <t>WP8</t>
  </si>
  <si>
    <t>WP9</t>
  </si>
  <si>
    <t>WP10</t>
  </si>
  <si>
    <t>Staff effort table</t>
  </si>
  <si>
    <t>Person month rate  EUR*</t>
  </si>
  <si>
    <t>* please use the calculation of real salaries for more people</t>
  </si>
  <si>
    <t>Funding rate (select)</t>
  </si>
  <si>
    <t>Project type</t>
  </si>
  <si>
    <t>Select</t>
  </si>
  <si>
    <t>RTD 100%</t>
  </si>
  <si>
    <t>Market 70%</t>
  </si>
  <si>
    <t>Comments</t>
  </si>
  <si>
    <t>Europa Media Team</t>
  </si>
  <si>
    <t>Contact us:</t>
  </si>
  <si>
    <t>0036 1 453 3801</t>
  </si>
  <si>
    <t>info@eutrainingsite.com</t>
  </si>
  <si>
    <t>© Europa Media, 2013</t>
  </si>
  <si>
    <t>Catering</t>
  </si>
  <si>
    <t>Invitation of speakers</t>
  </si>
  <si>
    <t>Travel of others</t>
  </si>
  <si>
    <t>Renting</t>
  </si>
  <si>
    <t>Technical equipment</t>
  </si>
  <si>
    <t>WP4 Exchange programme</t>
  </si>
  <si>
    <t>Travel costs</t>
  </si>
  <si>
    <t>Training</t>
  </si>
  <si>
    <t>Remuneration</t>
  </si>
  <si>
    <t>Other</t>
  </si>
  <si>
    <t>WP6 Laboratory research</t>
  </si>
  <si>
    <t>Testing</t>
  </si>
  <si>
    <t>Lab equipment</t>
  </si>
  <si>
    <t>Lab consumables</t>
  </si>
  <si>
    <t>detail your budget as much necessary</t>
  </si>
  <si>
    <t>WP8 Dissemination</t>
  </si>
  <si>
    <t>Printing</t>
  </si>
  <si>
    <t>Design</t>
  </si>
  <si>
    <t>Event participation</t>
  </si>
  <si>
    <t>WP1 workshop/event/meeting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</si>
</sst>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C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indexed="12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0" fontId="2" fillId="0" borderId="1" applyNumberFormat="0" applyFill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1" fillId="5" borderId="0" applyNumberFormat="0" applyBorder="0" applyAlignment="0" applyProtection="0"/>
    <xf numFmtId="0" fontId="5" fillId="6" borderId="0" applyNumberFormat="0" applyBorder="0" applyAlignment="0" applyProtection="0"/>
    <xf numFmtId="0" fontId="12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5" fillId="4" borderId="0" xfId="4"/>
    <xf numFmtId="0" fontId="5" fillId="2" borderId="3" xfId="2" applyBorder="1"/>
    <xf numFmtId="0" fontId="5" fillId="2" borderId="4" xfId="2" applyBorder="1"/>
    <xf numFmtId="0" fontId="5" fillId="2" borderId="5" xfId="2" applyBorder="1"/>
    <xf numFmtId="0" fontId="0" fillId="0" borderId="2" xfId="0" applyBorder="1"/>
    <xf numFmtId="0" fontId="0" fillId="0" borderId="0" xfId="0" applyBorder="1"/>
    <xf numFmtId="0" fontId="0" fillId="0" borderId="0" xfId="0" applyNumberFormat="1"/>
    <xf numFmtId="0" fontId="0" fillId="0" borderId="0" xfId="0" applyNumberFormat="1" applyBorder="1"/>
    <xf numFmtId="9" fontId="6" fillId="0" borderId="0" xfId="0" applyNumberFormat="1" applyFont="1" applyFill="1" applyBorder="1"/>
    <xf numFmtId="0" fontId="6" fillId="0" borderId="0" xfId="0" applyFont="1" applyFill="1" applyBorder="1"/>
    <xf numFmtId="0" fontId="9" fillId="0" borderId="0" xfId="4" applyFont="1" applyFill="1" applyBorder="1"/>
    <xf numFmtId="0" fontId="5" fillId="4" borderId="2" xfId="4" applyBorder="1"/>
    <xf numFmtId="9" fontId="7" fillId="0" borderId="2" xfId="0" applyNumberFormat="1" applyFont="1" applyBorder="1"/>
    <xf numFmtId="9" fontId="0" fillId="0" borderId="2" xfId="0" applyNumberFormat="1" applyBorder="1"/>
    <xf numFmtId="0" fontId="3" fillId="2" borderId="2" xfId="2" applyFont="1" applyBorder="1"/>
    <xf numFmtId="0" fontId="6" fillId="3" borderId="2" xfId="3" applyFont="1" applyBorder="1"/>
    <xf numFmtId="0" fontId="10" fillId="3" borderId="2" xfId="3" applyFont="1" applyBorder="1" applyAlignment="1">
      <alignment horizontal="right"/>
    </xf>
    <xf numFmtId="0" fontId="0" fillId="8" borderId="2" xfId="0" applyFill="1" applyBorder="1"/>
    <xf numFmtId="0" fontId="1" fillId="5" borderId="2" xfId="5" applyBorder="1"/>
    <xf numFmtId="0" fontId="0" fillId="9" borderId="2" xfId="0" applyFill="1" applyBorder="1"/>
    <xf numFmtId="0" fontId="11" fillId="7" borderId="2" xfId="3" applyFont="1" applyFill="1" applyBorder="1"/>
    <xf numFmtId="0" fontId="11" fillId="7" borderId="2" xfId="0" applyFont="1" applyFill="1" applyBorder="1"/>
    <xf numFmtId="0" fontId="5" fillId="0" borderId="0" xfId="0" applyFont="1"/>
    <xf numFmtId="9" fontId="5" fillId="0" borderId="0" xfId="0" applyNumberFormat="1" applyFont="1"/>
    <xf numFmtId="0" fontId="1" fillId="0" borderId="0" xfId="0" applyFont="1"/>
    <xf numFmtId="0" fontId="8" fillId="0" borderId="0" xfId="7" applyFont="1"/>
    <xf numFmtId="0" fontId="14" fillId="0" borderId="0" xfId="8" applyFont="1" applyAlignment="1" applyProtection="1"/>
    <xf numFmtId="10" fontId="0" fillId="0" borderId="0" xfId="0" applyNumberFormat="1"/>
    <xf numFmtId="0" fontId="4" fillId="0" borderId="6" xfId="0" applyFont="1" applyBorder="1"/>
    <xf numFmtId="0" fontId="3" fillId="4" borderId="7" xfId="4" applyFont="1" applyFill="1" applyBorder="1"/>
    <xf numFmtId="0" fontId="6" fillId="6" borderId="0" xfId="6" applyFont="1" applyBorder="1" applyAlignment="1">
      <alignment horizontal="right"/>
    </xf>
    <xf numFmtId="0" fontId="5" fillId="4" borderId="3" xfId="4" applyBorder="1"/>
    <xf numFmtId="0" fontId="6" fillId="6" borderId="8" xfId="6" applyFont="1" applyBorder="1" applyAlignment="1">
      <alignment horizontal="right"/>
    </xf>
    <xf numFmtId="0" fontId="5" fillId="4" borderId="3" xfId="4" applyBorder="1" applyAlignment="1">
      <alignment horizontal="right"/>
    </xf>
    <xf numFmtId="0" fontId="9" fillId="0" borderId="0" xfId="6" applyFont="1" applyFill="1" applyBorder="1" applyAlignment="1">
      <alignment horizontal="left"/>
    </xf>
    <xf numFmtId="0" fontId="2" fillId="0" borderId="1" xfId="1" applyAlignment="1">
      <alignment horizontal="center"/>
    </xf>
  </cellXfs>
  <cellStyles count="9">
    <cellStyle name="40% - Accent6" xfId="5" builtinId="51"/>
    <cellStyle name="60% - Accent5" xfId="3" builtinId="48"/>
    <cellStyle name="60% - Accent6" xfId="6" builtinId="52"/>
    <cellStyle name="Accent5" xfId="2" builtinId="45"/>
    <cellStyle name="Accent6" xfId="4" builtinId="49"/>
    <cellStyle name="Heading 3" xfId="1" builtinId="18"/>
    <cellStyle name="Hyperlink" xfId="8" builtinId="8"/>
    <cellStyle name="Normal" xfId="0" builtinId="0"/>
    <cellStyle name="Normál 2" xfId="7" xr:uid="{00000000-0005-0000-0000-000008000000}"/>
  </cellStyles>
  <dxfs count="17">
    <dxf>
      <numFmt numFmtId="0" formatCode="General"/>
    </dxf>
    <dxf>
      <numFmt numFmtId="0" formatCode="General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</dxfs>
  <tableStyles count="0" defaultTableStyle="TableStyleMedium9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áblázat3" displayName="Táblázat3" ref="A3:P9" totalsRowShown="0">
  <tableColumns count="16">
    <tableColumn id="1" xr3:uid="{00000000-0010-0000-0000-000001000000}" name=" "/>
    <tableColumn id="2" xr3:uid="{00000000-0010-0000-0000-000002000000}" name="Partner 1" dataDxfId="16"/>
    <tableColumn id="3" xr3:uid="{00000000-0010-0000-0000-000003000000}" name="Partner 2" dataDxfId="15"/>
    <tableColumn id="4" xr3:uid="{00000000-0010-0000-0000-000004000000}" name="Partner 3" dataDxfId="14"/>
    <tableColumn id="5" xr3:uid="{00000000-0010-0000-0000-000005000000}" name="Partner 4" dataDxfId="13"/>
    <tableColumn id="6" xr3:uid="{00000000-0010-0000-0000-000006000000}" name="Partner 5" dataDxfId="12"/>
    <tableColumn id="7" xr3:uid="{00000000-0010-0000-0000-000007000000}" name="Partner 6" dataDxfId="11"/>
    <tableColumn id="8" xr3:uid="{00000000-0010-0000-0000-000008000000}" name="Partner 7" dataDxfId="10"/>
    <tableColumn id="9" xr3:uid="{00000000-0010-0000-0000-000009000000}" name="Partner 8" dataDxfId="9"/>
    <tableColumn id="10" xr3:uid="{00000000-0010-0000-0000-00000A000000}" name="Partner 9" dataDxfId="8"/>
    <tableColumn id="11" xr3:uid="{00000000-0010-0000-0000-00000B000000}" name="Partner 10" dataDxfId="7"/>
    <tableColumn id="12" xr3:uid="{00000000-0010-0000-0000-00000C000000}" name="Partner 11" dataDxfId="6"/>
    <tableColumn id="13" xr3:uid="{00000000-0010-0000-0000-00000D000000}" name="Partner 12" dataDxfId="5"/>
    <tableColumn id="14" xr3:uid="{00000000-0010-0000-0000-00000E000000}" name="Partner 13" dataDxfId="4"/>
    <tableColumn id="15" xr3:uid="{00000000-0010-0000-0000-00000F000000}" name="Partner 14" dataDxfId="3"/>
    <tableColumn id="16" xr3:uid="{00000000-0010-0000-0000-000010000000}" name="Partner 15" dataDxfId="2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áblázat4" displayName="Táblázat4" ref="A3:Q14" totalsRowShown="0">
  <tableColumns count="17">
    <tableColumn id="1" xr3:uid="{00000000-0010-0000-0100-000001000000}" name=" "/>
    <tableColumn id="2" xr3:uid="{00000000-0010-0000-0100-000002000000}" name="Partner 1" dataDxfId="1">
      <calculatedColumnFormula>#REF!</calculatedColumnFormula>
    </tableColumn>
    <tableColumn id="3" xr3:uid="{00000000-0010-0000-0100-000003000000}" name="Partner 2"/>
    <tableColumn id="4" xr3:uid="{00000000-0010-0000-0100-000004000000}" name="Partner 3"/>
    <tableColumn id="5" xr3:uid="{00000000-0010-0000-0100-000005000000}" name="Partner 4"/>
    <tableColumn id="6" xr3:uid="{00000000-0010-0000-0100-000006000000}" name="Partner 5"/>
    <tableColumn id="7" xr3:uid="{00000000-0010-0000-0100-000007000000}" name="Partner 6"/>
    <tableColumn id="8" xr3:uid="{00000000-0010-0000-0100-000008000000}" name="Partner 7"/>
    <tableColumn id="9" xr3:uid="{00000000-0010-0000-0100-000009000000}" name="Partner 8"/>
    <tableColumn id="10" xr3:uid="{00000000-0010-0000-0100-00000A000000}" name="Partner 9"/>
    <tableColumn id="11" xr3:uid="{00000000-0010-0000-0100-00000B000000}" name="Partner 10"/>
    <tableColumn id="12" xr3:uid="{00000000-0010-0000-0100-00000C000000}" name="Partner 11"/>
    <tableColumn id="13" xr3:uid="{00000000-0010-0000-0100-00000D000000}" name="Partner 12"/>
    <tableColumn id="14" xr3:uid="{00000000-0010-0000-0100-00000E000000}" name="Partner 13"/>
    <tableColumn id="15" xr3:uid="{00000000-0010-0000-0100-00000F000000}" name="Partner 14"/>
    <tableColumn id="16" xr3:uid="{00000000-0010-0000-0100-000010000000}" name="Partner 15"/>
    <tableColumn id="17" xr3:uid="{00000000-0010-0000-0100-000011000000}" name="Total" dataDxfId="0">
      <calculatedColumnFormula>SUM(Táblázat4[[#This Row],[Partner 1]:[Partner 15]])</calculatedColumnFormula>
    </tableColumn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eutrainingsite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32"/>
  <sheetViews>
    <sheetView tabSelected="1" workbookViewId="0">
      <selection activeCell="E1" sqref="E1"/>
    </sheetView>
  </sheetViews>
  <sheetFormatPr defaultRowHeight="15" x14ac:dyDescent="0.25"/>
  <cols>
    <col min="1" max="1" width="22.140625" customWidth="1"/>
    <col min="2" max="10" width="11.28515625" bestFit="1" customWidth="1"/>
    <col min="11" max="16" width="12.28515625" bestFit="1" customWidth="1"/>
  </cols>
  <sheetData>
    <row r="1" spans="1:22" x14ac:dyDescent="0.25">
      <c r="A1" t="s">
        <v>0</v>
      </c>
    </row>
    <row r="2" spans="1:22" x14ac:dyDescent="0.25">
      <c r="S2" s="23" t="s">
        <v>43</v>
      </c>
      <c r="V2" s="26" t="s">
        <v>48</v>
      </c>
    </row>
    <row r="3" spans="1:22" x14ac:dyDescent="0.25">
      <c r="A3" s="5" t="s">
        <v>29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S3" s="24" t="s">
        <v>45</v>
      </c>
      <c r="V3" s="26" t="s">
        <v>52</v>
      </c>
    </row>
    <row r="4" spans="1:22" x14ac:dyDescent="0.25">
      <c r="A4" s="12" t="s">
        <v>42</v>
      </c>
      <c r="B4" s="5" t="s">
        <v>44</v>
      </c>
      <c r="C4" s="5" t="s">
        <v>44</v>
      </c>
      <c r="D4" s="5" t="s">
        <v>44</v>
      </c>
      <c r="E4" s="5" t="s">
        <v>44</v>
      </c>
      <c r="F4" s="5" t="s">
        <v>44</v>
      </c>
      <c r="G4" s="5" t="s">
        <v>44</v>
      </c>
      <c r="H4" s="5" t="s">
        <v>44</v>
      </c>
      <c r="I4" s="5" t="s">
        <v>44</v>
      </c>
      <c r="J4" s="5" t="s">
        <v>44</v>
      </c>
      <c r="K4" s="5" t="s">
        <v>44</v>
      </c>
      <c r="L4" s="5" t="s">
        <v>44</v>
      </c>
      <c r="M4" s="5" t="s">
        <v>44</v>
      </c>
      <c r="N4" s="5" t="s">
        <v>44</v>
      </c>
      <c r="O4" s="5" t="s">
        <v>44</v>
      </c>
      <c r="P4" s="5" t="s">
        <v>44</v>
      </c>
      <c r="S4" s="24" t="s">
        <v>46</v>
      </c>
      <c r="V4" s="25"/>
    </row>
    <row r="5" spans="1:22" x14ac:dyDescent="0.25">
      <c r="A5" s="12" t="s">
        <v>23</v>
      </c>
      <c r="B5" s="13">
        <v>0.25</v>
      </c>
      <c r="C5" s="13">
        <v>0.25</v>
      </c>
      <c r="D5" s="13">
        <v>0.25</v>
      </c>
      <c r="E5" s="13">
        <v>0.25</v>
      </c>
      <c r="F5" s="13">
        <v>0.25</v>
      </c>
      <c r="G5" s="13">
        <v>0.25</v>
      </c>
      <c r="H5" s="13">
        <v>0.25</v>
      </c>
      <c r="I5" s="13">
        <v>0.25</v>
      </c>
      <c r="J5" s="13">
        <v>0.25</v>
      </c>
      <c r="K5" s="13">
        <v>0.25</v>
      </c>
      <c r="L5" s="13">
        <v>0.25</v>
      </c>
      <c r="M5" s="13">
        <v>0.25</v>
      </c>
      <c r="N5" s="13">
        <v>0.25</v>
      </c>
      <c r="O5" s="13">
        <v>0.25</v>
      </c>
      <c r="P5" s="13">
        <v>0.25</v>
      </c>
      <c r="S5" s="23" t="s">
        <v>44</v>
      </c>
      <c r="V5" s="26" t="s">
        <v>49</v>
      </c>
    </row>
    <row r="6" spans="1:22" x14ac:dyDescent="0.25">
      <c r="A6" s="12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V6" s="26" t="s">
        <v>50</v>
      </c>
    </row>
    <row r="7" spans="1:22" x14ac:dyDescent="0.25">
      <c r="A7" s="12" t="s">
        <v>28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V7" s="27" t="s">
        <v>51</v>
      </c>
    </row>
    <row r="8" spans="1:22" x14ac:dyDescent="0.25">
      <c r="A8" s="12" t="s">
        <v>40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22" s="10" customFormat="1" x14ac:dyDescent="0.25">
      <c r="A9" s="11" t="s">
        <v>41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22" s="10" customFormat="1" x14ac:dyDescent="0.25"/>
    <row r="11" spans="1:22" ht="15.75" thickBot="1" x14ac:dyDescent="0.3">
      <c r="B11" s="15" t="s">
        <v>2</v>
      </c>
      <c r="C11" s="15" t="s">
        <v>3</v>
      </c>
      <c r="D11" s="15" t="s">
        <v>4</v>
      </c>
      <c r="E11" s="15" t="s">
        <v>5</v>
      </c>
      <c r="F11" s="15" t="s">
        <v>6</v>
      </c>
      <c r="G11" s="15" t="s">
        <v>7</v>
      </c>
      <c r="H11" s="15" t="s">
        <v>8</v>
      </c>
      <c r="I11" s="15" t="s">
        <v>9</v>
      </c>
      <c r="J11" s="15" t="s">
        <v>10</v>
      </c>
      <c r="K11" s="15" t="s">
        <v>11</v>
      </c>
      <c r="L11" s="15" t="s">
        <v>12</v>
      </c>
      <c r="M11" s="15" t="s">
        <v>13</v>
      </c>
      <c r="N11" s="15" t="s">
        <v>14</v>
      </c>
      <c r="O11" s="15" t="s">
        <v>15</v>
      </c>
      <c r="P11" s="15" t="s">
        <v>16</v>
      </c>
      <c r="Q11" s="15" t="s">
        <v>25</v>
      </c>
      <c r="S11" s="36" t="s">
        <v>47</v>
      </c>
      <c r="T11" s="36"/>
      <c r="U11" s="36"/>
      <c r="V11" s="36"/>
    </row>
    <row r="12" spans="1:22" ht="15.75" thickBot="1" x14ac:dyDescent="0.3">
      <c r="A12" s="15" t="s">
        <v>1</v>
      </c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4"/>
      <c r="Q12" s="4"/>
      <c r="S12" s="36"/>
      <c r="T12" s="36"/>
      <c r="U12" s="36"/>
      <c r="V12" s="36"/>
    </row>
    <row r="13" spans="1:22" ht="15.75" thickBot="1" x14ac:dyDescent="0.3">
      <c r="A13" s="16" t="s">
        <v>17</v>
      </c>
      <c r="B13" s="5">
        <f>B8*B14</f>
        <v>0</v>
      </c>
      <c r="C13" s="5">
        <f t="shared" ref="C13:P13" si="0">C8*C14</f>
        <v>0</v>
      </c>
      <c r="D13" s="5">
        <f t="shared" si="0"/>
        <v>0</v>
      </c>
      <c r="E13" s="5">
        <f t="shared" si="0"/>
        <v>0</v>
      </c>
      <c r="F13" s="5">
        <f t="shared" si="0"/>
        <v>0</v>
      </c>
      <c r="G13" s="5">
        <f t="shared" si="0"/>
        <v>0</v>
      </c>
      <c r="H13" s="5">
        <f t="shared" si="0"/>
        <v>0</v>
      </c>
      <c r="I13" s="5">
        <f t="shared" si="0"/>
        <v>0</v>
      </c>
      <c r="J13" s="5">
        <f t="shared" si="0"/>
        <v>0</v>
      </c>
      <c r="K13" s="5">
        <f t="shared" si="0"/>
        <v>0</v>
      </c>
      <c r="L13" s="5">
        <f t="shared" si="0"/>
        <v>0</v>
      </c>
      <c r="M13" s="5">
        <f t="shared" si="0"/>
        <v>0</v>
      </c>
      <c r="N13" s="5">
        <f t="shared" si="0"/>
        <v>0</v>
      </c>
      <c r="O13" s="5">
        <f t="shared" si="0"/>
        <v>0</v>
      </c>
      <c r="P13" s="5">
        <f t="shared" si="0"/>
        <v>0</v>
      </c>
      <c r="Q13" s="5">
        <f>SUM(B13:P13)</f>
        <v>0</v>
      </c>
      <c r="S13" s="36"/>
      <c r="T13" s="36"/>
      <c r="U13" s="36"/>
      <c r="V13" s="36"/>
    </row>
    <row r="14" spans="1:22" ht="15.75" thickBot="1" x14ac:dyDescent="0.3">
      <c r="A14" s="17" t="s">
        <v>18</v>
      </c>
      <c r="B14" s="5">
        <f>'PM table'!B4</f>
        <v>0</v>
      </c>
      <c r="C14" s="5">
        <f>'PM table'!C4</f>
        <v>0</v>
      </c>
      <c r="D14" s="5">
        <f>'PM table'!D4</f>
        <v>0</v>
      </c>
      <c r="E14" s="5">
        <f>'PM table'!E4</f>
        <v>0</v>
      </c>
      <c r="F14" s="5">
        <f>'PM table'!F4</f>
        <v>0</v>
      </c>
      <c r="G14" s="5">
        <f>'PM table'!G4</f>
        <v>0</v>
      </c>
      <c r="H14" s="5">
        <f>'PM table'!H4</f>
        <v>0</v>
      </c>
      <c r="I14" s="5">
        <f>'PM table'!I4</f>
        <v>0</v>
      </c>
      <c r="J14" s="5">
        <f>'PM table'!J4</f>
        <v>0</v>
      </c>
      <c r="K14" s="5">
        <f>'PM table'!K4</f>
        <v>0</v>
      </c>
      <c r="L14" s="5">
        <f>'PM table'!L4</f>
        <v>0</v>
      </c>
      <c r="M14" s="5">
        <f>'PM table'!M4</f>
        <v>0</v>
      </c>
      <c r="N14" s="5">
        <f>'PM table'!N4</f>
        <v>0</v>
      </c>
      <c r="O14" s="5">
        <f>'PM table'!O4</f>
        <v>0</v>
      </c>
      <c r="P14" s="5">
        <f>'PM table'!P4</f>
        <v>0</v>
      </c>
      <c r="Q14" s="19">
        <f t="shared" ref="Q14:Q22" si="1">SUM(B14:P14)</f>
        <v>0</v>
      </c>
      <c r="S14" s="36"/>
      <c r="T14" s="36"/>
      <c r="U14" s="36"/>
      <c r="V14" s="36"/>
    </row>
    <row r="15" spans="1:22" ht="15.75" thickBot="1" x14ac:dyDescent="0.3">
      <c r="A15" s="16" t="s">
        <v>19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5">
        <f t="shared" si="1"/>
        <v>0</v>
      </c>
      <c r="S15" s="36"/>
      <c r="T15" s="36"/>
      <c r="U15" s="36"/>
      <c r="V15" s="36"/>
    </row>
    <row r="16" spans="1:22" ht="15.75" thickBot="1" x14ac:dyDescent="0.3">
      <c r="A16" s="16" t="s">
        <v>20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5">
        <f t="shared" si="1"/>
        <v>0</v>
      </c>
      <c r="S16" s="36"/>
      <c r="T16" s="36"/>
      <c r="U16" s="36"/>
      <c r="V16" s="36"/>
    </row>
    <row r="17" spans="1:22" ht="15.75" thickBot="1" x14ac:dyDescent="0.3">
      <c r="A17" s="16" t="s">
        <v>21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5">
        <f t="shared" si="1"/>
        <v>0</v>
      </c>
      <c r="S17" s="36"/>
      <c r="T17" s="36"/>
      <c r="U17" s="36"/>
      <c r="V17" s="36"/>
    </row>
    <row r="18" spans="1:22" ht="15.75" thickBot="1" x14ac:dyDescent="0.3">
      <c r="A18" s="16" t="s">
        <v>22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5">
        <f t="shared" si="1"/>
        <v>0</v>
      </c>
      <c r="S18" s="36"/>
      <c r="T18" s="36"/>
      <c r="U18" s="36"/>
      <c r="V18" s="36"/>
    </row>
    <row r="19" spans="1:22" ht="15.75" thickBot="1" x14ac:dyDescent="0.3">
      <c r="A19" s="16" t="s">
        <v>23</v>
      </c>
      <c r="B19" s="5">
        <f>SUM(B13+SUM(B15:B18))*B5</f>
        <v>0</v>
      </c>
      <c r="C19" s="5">
        <f t="shared" ref="C19:P19" si="2">SUM(C13+SUM(C15:C18))*C5</f>
        <v>0</v>
      </c>
      <c r="D19" s="5">
        <f t="shared" si="2"/>
        <v>0</v>
      </c>
      <c r="E19" s="5">
        <f t="shared" si="2"/>
        <v>0</v>
      </c>
      <c r="F19" s="5">
        <f t="shared" si="2"/>
        <v>0</v>
      </c>
      <c r="G19" s="5">
        <f t="shared" si="2"/>
        <v>0</v>
      </c>
      <c r="H19" s="5">
        <f t="shared" si="2"/>
        <v>0</v>
      </c>
      <c r="I19" s="5">
        <f t="shared" si="2"/>
        <v>0</v>
      </c>
      <c r="J19" s="5">
        <f t="shared" si="2"/>
        <v>0</v>
      </c>
      <c r="K19" s="5">
        <f t="shared" si="2"/>
        <v>0</v>
      </c>
      <c r="L19" s="5">
        <f t="shared" si="2"/>
        <v>0</v>
      </c>
      <c r="M19" s="5">
        <f t="shared" si="2"/>
        <v>0</v>
      </c>
      <c r="N19" s="5">
        <f t="shared" si="2"/>
        <v>0</v>
      </c>
      <c r="O19" s="5">
        <f t="shared" si="2"/>
        <v>0</v>
      </c>
      <c r="P19" s="5">
        <f t="shared" si="2"/>
        <v>0</v>
      </c>
      <c r="Q19" s="5">
        <f t="shared" si="1"/>
        <v>0</v>
      </c>
      <c r="S19" s="36"/>
      <c r="T19" s="36"/>
      <c r="U19" s="36"/>
      <c r="V19" s="36"/>
    </row>
    <row r="20" spans="1:22" ht="15.75" thickBot="1" x14ac:dyDescent="0.3">
      <c r="A20" s="16" t="s">
        <v>24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5">
        <f t="shared" si="1"/>
        <v>0</v>
      </c>
      <c r="S20" s="36"/>
      <c r="T20" s="36"/>
      <c r="U20" s="36"/>
      <c r="V20" s="36"/>
    </row>
    <row r="21" spans="1:22" ht="15.75" thickBot="1" x14ac:dyDescent="0.3">
      <c r="A21" s="16" t="s">
        <v>25</v>
      </c>
      <c r="B21" s="5">
        <f>B13+SUM(B15:B20)</f>
        <v>0</v>
      </c>
      <c r="C21" s="5">
        <f t="shared" ref="C21:P21" si="3">C13+SUM(C15:C20)</f>
        <v>0</v>
      </c>
      <c r="D21" s="5">
        <f t="shared" si="3"/>
        <v>0</v>
      </c>
      <c r="E21" s="5">
        <f t="shared" si="3"/>
        <v>0</v>
      </c>
      <c r="F21" s="5">
        <f t="shared" si="3"/>
        <v>0</v>
      </c>
      <c r="G21" s="5">
        <f t="shared" si="3"/>
        <v>0</v>
      </c>
      <c r="H21" s="5">
        <f t="shared" si="3"/>
        <v>0</v>
      </c>
      <c r="I21" s="5">
        <f t="shared" si="3"/>
        <v>0</v>
      </c>
      <c r="J21" s="5">
        <f t="shared" si="3"/>
        <v>0</v>
      </c>
      <c r="K21" s="5">
        <f t="shared" si="3"/>
        <v>0</v>
      </c>
      <c r="L21" s="5">
        <f t="shared" si="3"/>
        <v>0</v>
      </c>
      <c r="M21" s="5">
        <f t="shared" si="3"/>
        <v>0</v>
      </c>
      <c r="N21" s="5">
        <f t="shared" si="3"/>
        <v>0</v>
      </c>
      <c r="O21" s="5">
        <f t="shared" si="3"/>
        <v>0</v>
      </c>
      <c r="P21" s="5">
        <f t="shared" si="3"/>
        <v>0</v>
      </c>
      <c r="Q21" s="5">
        <f t="shared" si="1"/>
        <v>0</v>
      </c>
      <c r="S21" s="36"/>
      <c r="T21" s="36"/>
      <c r="U21" s="36"/>
      <c r="V21" s="36"/>
    </row>
    <row r="22" spans="1:22" ht="15.75" thickBot="1" x14ac:dyDescent="0.3">
      <c r="A22" s="16" t="s">
        <v>26</v>
      </c>
      <c r="B22" s="5">
        <f>IF($B$4="Market 70%",B$21*0.7,IF($B$4="RTD 100%",B$21,IF($B$4="Select",0)))</f>
        <v>0</v>
      </c>
      <c r="C22" s="5">
        <f>IF($C$4="Market 70%",C$21*0.7,IF($C$4="RTD 100%",C$21,IF($C$4="Select",0)))</f>
        <v>0</v>
      </c>
      <c r="D22" s="5">
        <f>IF($D$4="Market 70%",D$21*0.7,IF($D$4="RTD 100%",D$21,IF($D$4="Select",0)))</f>
        <v>0</v>
      </c>
      <c r="E22" s="5">
        <f>IF($E$4="Market 70%",E$21*0.7,IF($E$4="RTD 100%",E$21,IF($E$4="Select",0)))</f>
        <v>0</v>
      </c>
      <c r="F22" s="5">
        <f>IF($F$4="Market 70%",F$21*0.7,IF($F$4="RTD 100%",F$21,IF($F$4="Select",0)))</f>
        <v>0</v>
      </c>
      <c r="G22" s="5">
        <f>IF($G$4="Market 70%",G$21*0.7,IF($G$4="RTD 100%",G$21,IF($G$4="Select",0)))</f>
        <v>0</v>
      </c>
      <c r="H22" s="5">
        <f>IF($H$4="Market 70%",H$21*0.7,IF($H$4="RTD 100%",H$21,IF($H$4="Select",0)))</f>
        <v>0</v>
      </c>
      <c r="I22" s="5">
        <f>IF($I$4="Market 70%",I$21*0.7,IF($I$4="RTD 100%",I$21,IF($I$4="Select",0)))</f>
        <v>0</v>
      </c>
      <c r="J22" s="5">
        <f>IF($J$4="Market 70%",J$21*0.7,IF($J$4="RTD 100%",J$21,IF($J$4="Select",0)))</f>
        <v>0</v>
      </c>
      <c r="K22" s="5">
        <f>IF($K$4="Market 70%",K$21*0.7,IF($K$4="RTD 100%",K$21,IF($K$4="Select",0)))</f>
        <v>0</v>
      </c>
      <c r="L22" s="5">
        <f>IF($L$4="Market 70%",L$21*0.7,IF($L$4="RTD 100%",L$21,IF($L$4="Select",0)))</f>
        <v>0</v>
      </c>
      <c r="M22" s="5">
        <f>IF($M$4="Market 70%",M$21*0.7,IF($M$4="RTD 100%",M$21,IF($M$4="Select",0)))</f>
        <v>0</v>
      </c>
      <c r="N22" s="5">
        <f>IF($N$4="Market 70%",N$21*0.7,IF($N$4="RTD 100%",N$21,IF($N$4="Select",0)))</f>
        <v>0</v>
      </c>
      <c r="O22" s="5">
        <f>IF($O$4="Market 70%",O$21*0.7,IF($O$4="RTD 100%",O$21,IF($O$4="Select",0)))</f>
        <v>0</v>
      </c>
      <c r="P22" s="5">
        <f>IF($P$4="Market 70%",P$21*0.7,IF($P$4="RTD 100%",P$21,IF($P$4="Select",0)))</f>
        <v>0</v>
      </c>
      <c r="Q22" s="5">
        <f t="shared" si="1"/>
        <v>0</v>
      </c>
      <c r="S22" s="36"/>
      <c r="T22" s="36"/>
      <c r="U22" s="36"/>
      <c r="V22" s="36"/>
    </row>
    <row r="23" spans="1:22" ht="15.75" thickBot="1" x14ac:dyDescent="0.3">
      <c r="A23" s="15" t="s">
        <v>30</v>
      </c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4"/>
      <c r="Q23" s="4"/>
      <c r="S23" s="36"/>
      <c r="T23" s="36"/>
      <c r="U23" s="36"/>
      <c r="V23" s="36"/>
    </row>
    <row r="24" spans="1:22" ht="15.75" thickBot="1" x14ac:dyDescent="0.3">
      <c r="A24" s="16" t="s">
        <v>17</v>
      </c>
      <c r="B24" s="5">
        <f>B8*B25</f>
        <v>0</v>
      </c>
      <c r="C24" s="5">
        <f>C8*C25</f>
        <v>0</v>
      </c>
      <c r="D24" s="5">
        <f t="shared" ref="D24:P24" si="4">D8*D25</f>
        <v>0</v>
      </c>
      <c r="E24" s="5">
        <f t="shared" si="4"/>
        <v>0</v>
      </c>
      <c r="F24" s="5">
        <f t="shared" si="4"/>
        <v>0</v>
      </c>
      <c r="G24" s="5">
        <f t="shared" si="4"/>
        <v>0</v>
      </c>
      <c r="H24" s="5">
        <f t="shared" si="4"/>
        <v>0</v>
      </c>
      <c r="I24" s="5">
        <f t="shared" si="4"/>
        <v>0</v>
      </c>
      <c r="J24" s="5">
        <f t="shared" si="4"/>
        <v>0</v>
      </c>
      <c r="K24" s="5">
        <f t="shared" si="4"/>
        <v>0</v>
      </c>
      <c r="L24" s="5">
        <f t="shared" si="4"/>
        <v>0</v>
      </c>
      <c r="M24" s="5">
        <f t="shared" si="4"/>
        <v>0</v>
      </c>
      <c r="N24" s="5">
        <f t="shared" si="4"/>
        <v>0</v>
      </c>
      <c r="O24" s="5">
        <f t="shared" si="4"/>
        <v>0</v>
      </c>
      <c r="P24" s="5">
        <f t="shared" si="4"/>
        <v>0</v>
      </c>
      <c r="Q24" s="5">
        <f>SUM(B24:P24)</f>
        <v>0</v>
      </c>
      <c r="S24" s="36"/>
      <c r="T24" s="36"/>
      <c r="U24" s="36"/>
      <c r="V24" s="36"/>
    </row>
    <row r="25" spans="1:22" ht="15.75" thickBot="1" x14ac:dyDescent="0.3">
      <c r="A25" s="17" t="s">
        <v>18</v>
      </c>
      <c r="B25" s="5">
        <f>'PM table'!B5</f>
        <v>0</v>
      </c>
      <c r="C25" s="5">
        <f>'PM table'!C5</f>
        <v>0</v>
      </c>
      <c r="D25" s="5">
        <f>'PM table'!D5</f>
        <v>0</v>
      </c>
      <c r="E25" s="5">
        <f>'PM table'!E5</f>
        <v>0</v>
      </c>
      <c r="F25" s="5">
        <f>'PM table'!F5</f>
        <v>0</v>
      </c>
      <c r="G25" s="5">
        <f>'PM table'!G5</f>
        <v>0</v>
      </c>
      <c r="H25" s="5">
        <f>'PM table'!H5</f>
        <v>0</v>
      </c>
      <c r="I25" s="5">
        <f>'PM table'!I5</f>
        <v>0</v>
      </c>
      <c r="J25" s="5">
        <f>'PM table'!J5</f>
        <v>0</v>
      </c>
      <c r="K25" s="5">
        <f>'PM table'!K5</f>
        <v>0</v>
      </c>
      <c r="L25" s="5">
        <f>'PM table'!L5</f>
        <v>0</v>
      </c>
      <c r="M25" s="5">
        <f>'PM table'!M5</f>
        <v>0</v>
      </c>
      <c r="N25" s="5">
        <f>'PM table'!N5</f>
        <v>0</v>
      </c>
      <c r="O25" s="5">
        <f>'PM table'!O5</f>
        <v>0</v>
      </c>
      <c r="P25" s="5">
        <f>'PM table'!P5</f>
        <v>0</v>
      </c>
      <c r="Q25" s="19">
        <f t="shared" ref="Q25:Q33" si="5">SUM(B25:P25)</f>
        <v>0</v>
      </c>
      <c r="S25" s="36"/>
      <c r="T25" s="36"/>
      <c r="U25" s="36"/>
      <c r="V25" s="36"/>
    </row>
    <row r="26" spans="1:22" ht="15.75" thickBot="1" x14ac:dyDescent="0.3">
      <c r="A26" s="16" t="s">
        <v>19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5">
        <f t="shared" si="5"/>
        <v>0</v>
      </c>
      <c r="S26" s="36"/>
      <c r="T26" s="36"/>
      <c r="U26" s="36"/>
      <c r="V26" s="36"/>
    </row>
    <row r="27" spans="1:22" ht="15.75" thickBot="1" x14ac:dyDescent="0.3">
      <c r="A27" s="16" t="s">
        <v>20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5">
        <f t="shared" si="5"/>
        <v>0</v>
      </c>
      <c r="S27" s="36"/>
      <c r="T27" s="36"/>
      <c r="U27" s="36"/>
      <c r="V27" s="36"/>
    </row>
    <row r="28" spans="1:22" ht="15.75" thickBot="1" x14ac:dyDescent="0.3">
      <c r="A28" s="16" t="s">
        <v>21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5">
        <f t="shared" si="5"/>
        <v>0</v>
      </c>
      <c r="S28" s="36"/>
      <c r="T28" s="36"/>
      <c r="U28" s="36"/>
      <c r="V28" s="36"/>
    </row>
    <row r="29" spans="1:22" ht="15.75" thickBot="1" x14ac:dyDescent="0.3">
      <c r="A29" s="16" t="s">
        <v>22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5">
        <f t="shared" si="5"/>
        <v>0</v>
      </c>
      <c r="S29" s="36"/>
      <c r="T29" s="36"/>
      <c r="U29" s="36"/>
      <c r="V29" s="36"/>
    </row>
    <row r="30" spans="1:22" ht="15.75" thickBot="1" x14ac:dyDescent="0.3">
      <c r="A30" s="16" t="s">
        <v>23</v>
      </c>
      <c r="B30" s="5">
        <f>SUM(B24+SUM(B26:B29))*B5</f>
        <v>0</v>
      </c>
      <c r="C30" s="5">
        <f t="shared" ref="C30:P30" si="6">SUM(C24+SUM(C26:C29))*C5</f>
        <v>0</v>
      </c>
      <c r="D30" s="5">
        <f t="shared" si="6"/>
        <v>0</v>
      </c>
      <c r="E30" s="5">
        <f t="shared" si="6"/>
        <v>0</v>
      </c>
      <c r="F30" s="5">
        <f t="shared" si="6"/>
        <v>0</v>
      </c>
      <c r="G30" s="5">
        <f t="shared" si="6"/>
        <v>0</v>
      </c>
      <c r="H30" s="5">
        <f t="shared" si="6"/>
        <v>0</v>
      </c>
      <c r="I30" s="5">
        <f t="shared" si="6"/>
        <v>0</v>
      </c>
      <c r="J30" s="5">
        <f t="shared" si="6"/>
        <v>0</v>
      </c>
      <c r="K30" s="5">
        <f t="shared" si="6"/>
        <v>0</v>
      </c>
      <c r="L30" s="5">
        <f>SUM(L24+SUM(L26:L29))*L5</f>
        <v>0</v>
      </c>
      <c r="M30" s="5">
        <f t="shared" si="6"/>
        <v>0</v>
      </c>
      <c r="N30" s="5">
        <f t="shared" si="6"/>
        <v>0</v>
      </c>
      <c r="O30" s="5">
        <f t="shared" si="6"/>
        <v>0</v>
      </c>
      <c r="P30" s="5">
        <f t="shared" si="6"/>
        <v>0</v>
      </c>
      <c r="Q30" s="5">
        <f t="shared" si="5"/>
        <v>0</v>
      </c>
      <c r="S30" s="36"/>
      <c r="T30" s="36"/>
      <c r="U30" s="36"/>
      <c r="V30" s="36"/>
    </row>
    <row r="31" spans="1:22" ht="15.75" thickBot="1" x14ac:dyDescent="0.3">
      <c r="A31" s="16" t="s">
        <v>24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5">
        <f t="shared" si="5"/>
        <v>0</v>
      </c>
      <c r="S31" s="36"/>
      <c r="T31" s="36"/>
      <c r="U31" s="36"/>
      <c r="V31" s="36"/>
    </row>
    <row r="32" spans="1:22" ht="15.75" thickBot="1" x14ac:dyDescent="0.3">
      <c r="A32" s="16" t="s">
        <v>25</v>
      </c>
      <c r="B32" s="5">
        <f>B24+SUM(B26:B31)</f>
        <v>0</v>
      </c>
      <c r="C32" s="5">
        <f t="shared" ref="C32" si="7">C24+SUM(C26:C31)</f>
        <v>0</v>
      </c>
      <c r="D32" s="5">
        <f t="shared" ref="D32" si="8">D24+SUM(D26:D31)</f>
        <v>0</v>
      </c>
      <c r="E32" s="5">
        <f t="shared" ref="E32" si="9">E24+SUM(E26:E31)</f>
        <v>0</v>
      </c>
      <c r="F32" s="5">
        <f t="shared" ref="F32" si="10">F24+SUM(F26:F31)</f>
        <v>0</v>
      </c>
      <c r="G32" s="5">
        <f t="shared" ref="G32" si="11">G24+SUM(G26:G31)</f>
        <v>0</v>
      </c>
      <c r="H32" s="5">
        <f t="shared" ref="H32" si="12">H24+SUM(H26:H31)</f>
        <v>0</v>
      </c>
      <c r="I32" s="5">
        <f t="shared" ref="I32" si="13">I24+SUM(I26:I31)</f>
        <v>0</v>
      </c>
      <c r="J32" s="5">
        <f t="shared" ref="J32" si="14">J24+SUM(J26:J31)</f>
        <v>0</v>
      </c>
      <c r="K32" s="5">
        <f t="shared" ref="K32" si="15">K24+SUM(K26:K31)</f>
        <v>0</v>
      </c>
      <c r="L32" s="5">
        <f t="shared" ref="L32" si="16">L24+SUM(L26:L31)</f>
        <v>0</v>
      </c>
      <c r="M32" s="5">
        <f t="shared" ref="M32" si="17">M24+SUM(M26:M31)</f>
        <v>0</v>
      </c>
      <c r="N32" s="5">
        <f t="shared" ref="N32" si="18">N24+SUM(N26:N31)</f>
        <v>0</v>
      </c>
      <c r="O32" s="5">
        <f t="shared" ref="O32" si="19">O24+SUM(O26:O31)</f>
        <v>0</v>
      </c>
      <c r="P32" s="5">
        <f t="shared" ref="P32" si="20">P24+SUM(P26:P31)</f>
        <v>0</v>
      </c>
      <c r="Q32" s="5">
        <f t="shared" si="5"/>
        <v>0</v>
      </c>
      <c r="S32" s="36"/>
      <c r="T32" s="36"/>
      <c r="U32" s="36"/>
      <c r="V32" s="36"/>
    </row>
    <row r="33" spans="1:22" ht="15.75" thickBot="1" x14ac:dyDescent="0.3">
      <c r="A33" s="16" t="s">
        <v>26</v>
      </c>
      <c r="B33" s="5">
        <f>IF($B$4="Market 70%",B$21*0.7,IF($B$4="RTD 100%",B$21,IF($B$4="Select",0)))</f>
        <v>0</v>
      </c>
      <c r="C33" s="5">
        <f>IF($C$4="Market 70%",C$21*0.7,IF($C$4="RTD 100%",C$21,IF($C$4="Select",0)))</f>
        <v>0</v>
      </c>
      <c r="D33" s="5">
        <f>IF($D$4="Market 70%",D$21*0.7,IF($D$4="RTD 100%",D$21,IF($D$4="Select",0)))</f>
        <v>0</v>
      </c>
      <c r="E33" s="5">
        <f>IF($E$4="Market 70%",E$21*0.7,IF($E$4="RTD 100%",E$21,IF($E$4="Select",0)))</f>
        <v>0</v>
      </c>
      <c r="F33" s="5">
        <f>IF($F$4="Market 70%",F$21*0.7,IF($F$4="RTD 100%",F$21,IF($F$4="Select",0)))</f>
        <v>0</v>
      </c>
      <c r="G33" s="5">
        <f>IF($G$4="Market 70%",G$21*0.7,IF($G$4="RTD 100%",G$21,IF($G$4="Select",0)))</f>
        <v>0</v>
      </c>
      <c r="H33" s="5">
        <f>IF($H$4="Market 70%",H$21*0.7,IF($H$4="RTD 100%",H$21,IF($H$4="Select",0)))</f>
        <v>0</v>
      </c>
      <c r="I33" s="5">
        <f>IF($I$4="Market 70%",I$21*0.7,IF($I$4="RTD 100%",I$21,IF($I$4="Select",0)))</f>
        <v>0</v>
      </c>
      <c r="J33" s="5">
        <f>IF($J$4="Market 70%",J$21*0.7,IF($J$4="RTD 100%",J$21,IF($J$4="Select",0)))</f>
        <v>0</v>
      </c>
      <c r="K33" s="5">
        <f>IF($K$4="Market 70%",K$21*0.7,IF($K$4="RTD 100%",K$21,IF($K$4="Select",0)))</f>
        <v>0</v>
      </c>
      <c r="L33" s="5">
        <f>IF($L$4="Market 70%",L$21*0.7,IF($L$4="RTD 100%",L$21,IF($L$4="Select",0)))</f>
        <v>0</v>
      </c>
      <c r="M33" s="5">
        <f>IF($M$4="Market 70%",M$21*0.7,IF($M$4="RTD 100%",M$21,IF($M$4="Select",0)))</f>
        <v>0</v>
      </c>
      <c r="N33" s="5">
        <f>IF($N$4="Market 70%",N$21*0.7,IF($N$4="RTD 100%",N$21,IF($N$4="Select",0)))</f>
        <v>0</v>
      </c>
      <c r="O33" s="5">
        <f>IF($O$4="Market 70%",O$21*0.7,IF($O$4="RTD 100%",O$21,IF($O$4="Select",0)))</f>
        <v>0</v>
      </c>
      <c r="P33" s="5">
        <f>IF($P$4="Market 70%",P$21*0.7,IF($P$4="RTD 100%",P$21,IF($P$4="Select",0)))</f>
        <v>0</v>
      </c>
      <c r="Q33" s="5">
        <f t="shared" si="5"/>
        <v>0</v>
      </c>
      <c r="S33" s="36"/>
      <c r="T33" s="36"/>
      <c r="U33" s="36"/>
      <c r="V33" s="36"/>
    </row>
    <row r="34" spans="1:22" ht="15.75" thickBot="1" x14ac:dyDescent="0.3">
      <c r="A34" s="15" t="s">
        <v>31</v>
      </c>
      <c r="B34" s="2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4"/>
      <c r="Q34" s="4"/>
      <c r="S34" s="36"/>
      <c r="T34" s="36"/>
      <c r="U34" s="36"/>
      <c r="V34" s="36"/>
    </row>
    <row r="35" spans="1:22" ht="15.75" thickBot="1" x14ac:dyDescent="0.3">
      <c r="A35" s="16" t="s">
        <v>17</v>
      </c>
      <c r="B35" s="5">
        <f>B8*B36</f>
        <v>0</v>
      </c>
      <c r="C35" s="5">
        <f t="shared" ref="C35:P35" si="21">C8*C36</f>
        <v>0</v>
      </c>
      <c r="D35" s="5">
        <f t="shared" si="21"/>
        <v>0</v>
      </c>
      <c r="E35" s="5">
        <f t="shared" si="21"/>
        <v>0</v>
      </c>
      <c r="F35" s="5">
        <f t="shared" si="21"/>
        <v>0</v>
      </c>
      <c r="G35" s="5">
        <f t="shared" si="21"/>
        <v>0</v>
      </c>
      <c r="H35" s="5">
        <f t="shared" si="21"/>
        <v>0</v>
      </c>
      <c r="I35" s="5">
        <f t="shared" si="21"/>
        <v>0</v>
      </c>
      <c r="J35" s="5">
        <f t="shared" si="21"/>
        <v>0</v>
      </c>
      <c r="K35" s="5">
        <f t="shared" si="21"/>
        <v>0</v>
      </c>
      <c r="L35" s="5">
        <f t="shared" si="21"/>
        <v>0</v>
      </c>
      <c r="M35" s="5">
        <f t="shared" si="21"/>
        <v>0</v>
      </c>
      <c r="N35" s="5">
        <f t="shared" si="21"/>
        <v>0</v>
      </c>
      <c r="O35" s="5">
        <f t="shared" si="21"/>
        <v>0</v>
      </c>
      <c r="P35" s="5">
        <f t="shared" si="21"/>
        <v>0</v>
      </c>
      <c r="Q35" s="5">
        <f>SUM(B35:P35)</f>
        <v>0</v>
      </c>
      <c r="S35" s="36"/>
      <c r="T35" s="36"/>
      <c r="U35" s="36"/>
      <c r="V35" s="36"/>
    </row>
    <row r="36" spans="1:22" ht="15.75" thickBot="1" x14ac:dyDescent="0.3">
      <c r="A36" s="17" t="s">
        <v>18</v>
      </c>
      <c r="B36" s="5">
        <f>'PM table'!B6</f>
        <v>0</v>
      </c>
      <c r="C36" s="5">
        <f>'PM table'!C6</f>
        <v>0</v>
      </c>
      <c r="D36" s="5">
        <f>'PM table'!D6</f>
        <v>0</v>
      </c>
      <c r="E36" s="5">
        <f>'PM table'!E6</f>
        <v>0</v>
      </c>
      <c r="F36" s="5">
        <f>'PM table'!F6</f>
        <v>0</v>
      </c>
      <c r="G36" s="5">
        <f>'PM table'!G6</f>
        <v>0</v>
      </c>
      <c r="H36" s="5">
        <f>'PM table'!H6</f>
        <v>0</v>
      </c>
      <c r="I36" s="5">
        <f>'PM table'!I6</f>
        <v>0</v>
      </c>
      <c r="J36" s="5">
        <f>'PM table'!J6</f>
        <v>0</v>
      </c>
      <c r="K36" s="5">
        <f>'PM table'!K6</f>
        <v>0</v>
      </c>
      <c r="L36" s="5">
        <f>'PM table'!L6</f>
        <v>0</v>
      </c>
      <c r="M36" s="5">
        <f>'PM table'!M6</f>
        <v>0</v>
      </c>
      <c r="N36" s="5">
        <f>'PM table'!N6</f>
        <v>0</v>
      </c>
      <c r="O36" s="5">
        <f>'PM table'!O6</f>
        <v>0</v>
      </c>
      <c r="P36" s="5">
        <f>'PM table'!P6</f>
        <v>0</v>
      </c>
      <c r="Q36" s="19">
        <f t="shared" ref="Q36:Q44" si="22">SUM(B36:P36)</f>
        <v>0</v>
      </c>
      <c r="S36" s="36"/>
      <c r="T36" s="36"/>
      <c r="U36" s="36"/>
      <c r="V36" s="36"/>
    </row>
    <row r="37" spans="1:22" ht="15.75" thickBot="1" x14ac:dyDescent="0.3">
      <c r="A37" s="16" t="s">
        <v>19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5">
        <f t="shared" si="22"/>
        <v>0</v>
      </c>
      <c r="S37" s="36"/>
      <c r="T37" s="36"/>
      <c r="U37" s="36"/>
      <c r="V37" s="36"/>
    </row>
    <row r="38" spans="1:22" ht="15.75" thickBot="1" x14ac:dyDescent="0.3">
      <c r="A38" s="16" t="s">
        <v>20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5">
        <f t="shared" si="22"/>
        <v>0</v>
      </c>
      <c r="S38" s="36"/>
      <c r="T38" s="36"/>
      <c r="U38" s="36"/>
      <c r="V38" s="36"/>
    </row>
    <row r="39" spans="1:22" ht="15.75" thickBot="1" x14ac:dyDescent="0.3">
      <c r="A39" s="16" t="s">
        <v>21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5">
        <f t="shared" si="22"/>
        <v>0</v>
      </c>
      <c r="S39" s="36"/>
      <c r="T39" s="36"/>
      <c r="U39" s="36"/>
      <c r="V39" s="36"/>
    </row>
    <row r="40" spans="1:22" ht="15.75" thickBot="1" x14ac:dyDescent="0.3">
      <c r="A40" s="16" t="s">
        <v>22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5">
        <f t="shared" si="22"/>
        <v>0</v>
      </c>
      <c r="S40" s="36"/>
      <c r="T40" s="36"/>
      <c r="U40" s="36"/>
      <c r="V40" s="36"/>
    </row>
    <row r="41" spans="1:22" ht="15.75" thickBot="1" x14ac:dyDescent="0.3">
      <c r="A41" s="16" t="s">
        <v>23</v>
      </c>
      <c r="B41" s="5">
        <f>SUM(B35+SUM(B37:B40))*B$5</f>
        <v>0</v>
      </c>
      <c r="C41" s="5">
        <f t="shared" ref="C41:P41" si="23">SUM(C35+SUM(C37:C40))*C$5</f>
        <v>0</v>
      </c>
      <c r="D41" s="5">
        <f t="shared" si="23"/>
        <v>0</v>
      </c>
      <c r="E41" s="5">
        <f t="shared" si="23"/>
        <v>0</v>
      </c>
      <c r="F41" s="5">
        <f t="shared" si="23"/>
        <v>0</v>
      </c>
      <c r="G41" s="5">
        <f>SUM(G35+SUM(G37:G40))*G$5</f>
        <v>0</v>
      </c>
      <c r="H41" s="5">
        <f t="shared" si="23"/>
        <v>0</v>
      </c>
      <c r="I41" s="5">
        <f t="shared" si="23"/>
        <v>0</v>
      </c>
      <c r="J41" s="5">
        <f t="shared" si="23"/>
        <v>0</v>
      </c>
      <c r="K41" s="5">
        <f>SUM(K35+SUM(K37:K40))*K$5</f>
        <v>0</v>
      </c>
      <c r="L41" s="5">
        <f t="shared" si="23"/>
        <v>0</v>
      </c>
      <c r="M41" s="5">
        <f t="shared" si="23"/>
        <v>0</v>
      </c>
      <c r="N41" s="5">
        <f t="shared" si="23"/>
        <v>0</v>
      </c>
      <c r="O41" s="5">
        <f t="shared" si="23"/>
        <v>0</v>
      </c>
      <c r="P41" s="5">
        <f t="shared" si="23"/>
        <v>0</v>
      </c>
      <c r="Q41" s="5">
        <f t="shared" si="22"/>
        <v>0</v>
      </c>
      <c r="S41" s="36"/>
      <c r="T41" s="36"/>
      <c r="U41" s="36"/>
      <c r="V41" s="36"/>
    </row>
    <row r="42" spans="1:22" ht="15.75" thickBot="1" x14ac:dyDescent="0.3">
      <c r="A42" s="16" t="s">
        <v>24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5">
        <f t="shared" si="22"/>
        <v>0</v>
      </c>
      <c r="S42" s="36"/>
      <c r="T42" s="36"/>
      <c r="U42" s="36"/>
      <c r="V42" s="36"/>
    </row>
    <row r="43" spans="1:22" ht="15.75" thickBot="1" x14ac:dyDescent="0.3">
      <c r="A43" s="16" t="s">
        <v>25</v>
      </c>
      <c r="B43" s="5">
        <f>B35+SUM(B37:B42)</f>
        <v>0</v>
      </c>
      <c r="C43" s="5">
        <f t="shared" ref="C43" si="24">C35+SUM(C37:C42)</f>
        <v>0</v>
      </c>
      <c r="D43" s="5">
        <f t="shared" ref="D43" si="25">D35+SUM(D37:D42)</f>
        <v>0</v>
      </c>
      <c r="E43" s="5">
        <f t="shared" ref="E43" si="26">E35+SUM(E37:E42)</f>
        <v>0</v>
      </c>
      <c r="F43" s="5">
        <f t="shared" ref="F43" si="27">F35+SUM(F37:F42)</f>
        <v>0</v>
      </c>
      <c r="G43" s="5">
        <f t="shared" ref="G43" si="28">G35+SUM(G37:G42)</f>
        <v>0</v>
      </c>
      <c r="H43" s="5">
        <f t="shared" ref="H43" si="29">H35+SUM(H37:H42)</f>
        <v>0</v>
      </c>
      <c r="I43" s="5">
        <f t="shared" ref="I43" si="30">I35+SUM(I37:I42)</f>
        <v>0</v>
      </c>
      <c r="J43" s="5">
        <f t="shared" ref="J43" si="31">J35+SUM(J37:J42)</f>
        <v>0</v>
      </c>
      <c r="K43" s="5">
        <f t="shared" ref="K43" si="32">K35+SUM(K37:K42)</f>
        <v>0</v>
      </c>
      <c r="L43" s="5">
        <f t="shared" ref="L43" si="33">L35+SUM(L37:L42)</f>
        <v>0</v>
      </c>
      <c r="M43" s="5">
        <f t="shared" ref="M43" si="34">M35+SUM(M37:M42)</f>
        <v>0</v>
      </c>
      <c r="N43" s="5">
        <f t="shared" ref="N43" si="35">N35+SUM(N37:N42)</f>
        <v>0</v>
      </c>
      <c r="O43" s="5">
        <f t="shared" ref="O43" si="36">O35+SUM(O37:O42)</f>
        <v>0</v>
      </c>
      <c r="P43" s="5">
        <f t="shared" ref="P43" si="37">P35+SUM(P37:P42)</f>
        <v>0</v>
      </c>
      <c r="Q43" s="5">
        <f t="shared" si="22"/>
        <v>0</v>
      </c>
      <c r="S43" s="36"/>
      <c r="T43" s="36"/>
      <c r="U43" s="36"/>
      <c r="V43" s="36"/>
    </row>
    <row r="44" spans="1:22" ht="15.75" thickBot="1" x14ac:dyDescent="0.3">
      <c r="A44" s="16" t="s">
        <v>26</v>
      </c>
      <c r="B44" s="5">
        <f>IF($B$4="Market 70%",B$21*0.7,IF($B$4="RTD 100%",B$21,IF($B$4="Select",0)))</f>
        <v>0</v>
      </c>
      <c r="C44" s="5">
        <f>IF($C$4="Market 70%",C$21*0.7,IF($C$4="RTD 100%",C$21,IF($C$4="Select",0)))</f>
        <v>0</v>
      </c>
      <c r="D44" s="5">
        <f>IF($D$4="Market 70%",D$21*0.7,IF($D$4="RTD 100%",D$21,IF($D$4="Select",0)))</f>
        <v>0</v>
      </c>
      <c r="E44" s="5">
        <f>IF($E$4="Market 70%",E$21*0.7,IF($E$4="RTD 100%",E$21,IF($E$4="Select",0)))</f>
        <v>0</v>
      </c>
      <c r="F44" s="5">
        <f>IF($F$4="Market 70%",F$21*0.7,IF($F$4="RTD 100%",F$21,IF($F$4="Select",0)))</f>
        <v>0</v>
      </c>
      <c r="G44" s="5">
        <f>IF($G$4="Market 70%",G$21*0.7,IF($G$4="RTD 100%",G$21,IF($G$4="Select",0)))</f>
        <v>0</v>
      </c>
      <c r="H44" s="5">
        <f>IF($H$4="Market 70%",H$21*0.7,IF($H$4="RTD 100%",H$21,IF($H$4="Select",0)))</f>
        <v>0</v>
      </c>
      <c r="I44" s="5">
        <f>IF($I$4="Market 70%",I$21*0.7,IF($I$4="RTD 100%",I$21,IF($I$4="Select",0)))</f>
        <v>0</v>
      </c>
      <c r="J44" s="5">
        <f>IF($J$4="Market 70%",J$21*0.7,IF($J$4="RTD 100%",J$21,IF($J$4="Select",0)))</f>
        <v>0</v>
      </c>
      <c r="K44" s="5">
        <f>IF($K$4="Market 70%",K$21*0.7,IF($K$4="RTD 100%",K$21,IF($K$4="Select",0)))</f>
        <v>0</v>
      </c>
      <c r="L44" s="5">
        <f>IF($L$4="Market 70%",L$21*0.7,IF($L$4="RTD 100%",L$21,IF($L$4="Select",0)))</f>
        <v>0</v>
      </c>
      <c r="M44" s="5">
        <f>IF($M$4="Market 70%",M$21*0.7,IF($M$4="RTD 100%",M$21,IF($M$4="Select",0)))</f>
        <v>0</v>
      </c>
      <c r="N44" s="5">
        <f>IF($N$4="Market 70%",N$21*0.7,IF($N$4="RTD 100%",N$21,IF($N$4="Select",0)))</f>
        <v>0</v>
      </c>
      <c r="O44" s="5">
        <f>IF($O$4="Market 70%",O$21*0.7,IF($O$4="RTD 100%",O$21,IF($O$4="Select",0)))</f>
        <v>0</v>
      </c>
      <c r="P44" s="5">
        <f>IF($P$4="Market 70%",P$21*0.7,IF($P$4="RTD 100%",P$21,IF($P$4="Select",0)))</f>
        <v>0</v>
      </c>
      <c r="Q44" s="5">
        <f t="shared" si="22"/>
        <v>0</v>
      </c>
      <c r="S44" s="36"/>
      <c r="T44" s="36"/>
      <c r="U44" s="36"/>
      <c r="V44" s="36"/>
    </row>
    <row r="45" spans="1:22" ht="15.75" thickBot="1" x14ac:dyDescent="0.3">
      <c r="A45" s="15" t="s">
        <v>32</v>
      </c>
      <c r="B45" s="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4"/>
      <c r="Q45" s="4"/>
      <c r="S45" s="36"/>
      <c r="T45" s="36"/>
      <c r="U45" s="36"/>
      <c r="V45" s="36"/>
    </row>
    <row r="46" spans="1:22" ht="15.75" thickBot="1" x14ac:dyDescent="0.3">
      <c r="A46" s="16" t="s">
        <v>17</v>
      </c>
      <c r="B46" s="5">
        <f>B8*B47</f>
        <v>0</v>
      </c>
      <c r="C46" s="5">
        <f t="shared" ref="C46:P46" si="38">C8*C47</f>
        <v>0</v>
      </c>
      <c r="D46" s="5">
        <f t="shared" si="38"/>
        <v>0</v>
      </c>
      <c r="E46" s="5">
        <f t="shared" si="38"/>
        <v>0</v>
      </c>
      <c r="F46" s="5">
        <f t="shared" si="38"/>
        <v>0</v>
      </c>
      <c r="G46" s="5">
        <f t="shared" si="38"/>
        <v>0</v>
      </c>
      <c r="H46" s="5">
        <f t="shared" si="38"/>
        <v>0</v>
      </c>
      <c r="I46" s="5">
        <f t="shared" si="38"/>
        <v>0</v>
      </c>
      <c r="J46" s="5">
        <f t="shared" si="38"/>
        <v>0</v>
      </c>
      <c r="K46" s="5">
        <f t="shared" si="38"/>
        <v>0</v>
      </c>
      <c r="L46" s="5">
        <f t="shared" si="38"/>
        <v>0</v>
      </c>
      <c r="M46" s="5">
        <f t="shared" si="38"/>
        <v>0</v>
      </c>
      <c r="N46" s="5">
        <f t="shared" si="38"/>
        <v>0</v>
      </c>
      <c r="O46" s="5">
        <f t="shared" si="38"/>
        <v>0</v>
      </c>
      <c r="P46" s="5">
        <f t="shared" si="38"/>
        <v>0</v>
      </c>
      <c r="Q46" s="5">
        <f>SUM(B46:P46)</f>
        <v>0</v>
      </c>
      <c r="S46" s="36"/>
      <c r="T46" s="36"/>
      <c r="U46" s="36"/>
      <c r="V46" s="36"/>
    </row>
    <row r="47" spans="1:22" ht="15.75" thickBot="1" x14ac:dyDescent="0.3">
      <c r="A47" s="17" t="s">
        <v>18</v>
      </c>
      <c r="B47" s="5">
        <f>'PM table'!B7</f>
        <v>0</v>
      </c>
      <c r="C47" s="5">
        <f>'PM table'!C7</f>
        <v>0</v>
      </c>
      <c r="D47" s="5">
        <f>'PM table'!D7</f>
        <v>0</v>
      </c>
      <c r="E47" s="5">
        <f>'PM table'!E7</f>
        <v>0</v>
      </c>
      <c r="F47" s="5">
        <f>'PM table'!F7</f>
        <v>0</v>
      </c>
      <c r="G47" s="5">
        <f>'PM table'!G7</f>
        <v>0</v>
      </c>
      <c r="H47" s="5">
        <f>'PM table'!H7</f>
        <v>0</v>
      </c>
      <c r="I47" s="5">
        <f>'PM table'!I7</f>
        <v>0</v>
      </c>
      <c r="J47" s="5">
        <f>'PM table'!J7</f>
        <v>0</v>
      </c>
      <c r="K47" s="5">
        <f>'PM table'!K7</f>
        <v>0</v>
      </c>
      <c r="L47" s="5">
        <f>'PM table'!L7</f>
        <v>0</v>
      </c>
      <c r="M47" s="5">
        <f>'PM table'!M7</f>
        <v>0</v>
      </c>
      <c r="N47" s="5">
        <f>'PM table'!N7</f>
        <v>0</v>
      </c>
      <c r="O47" s="5">
        <f>'PM table'!O7</f>
        <v>0</v>
      </c>
      <c r="P47" s="5">
        <f>'PM table'!P7</f>
        <v>0</v>
      </c>
      <c r="Q47" s="19">
        <f t="shared" ref="Q47:Q55" si="39">SUM(B47:P47)</f>
        <v>0</v>
      </c>
      <c r="S47" s="36"/>
      <c r="T47" s="36"/>
      <c r="U47" s="36"/>
      <c r="V47" s="36"/>
    </row>
    <row r="48" spans="1:22" ht="15.75" thickBot="1" x14ac:dyDescent="0.3">
      <c r="A48" s="16" t="s">
        <v>19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5">
        <f t="shared" si="39"/>
        <v>0</v>
      </c>
      <c r="S48" s="36"/>
      <c r="T48" s="36"/>
      <c r="U48" s="36"/>
      <c r="V48" s="36"/>
    </row>
    <row r="49" spans="1:22" ht="15.75" thickBot="1" x14ac:dyDescent="0.3">
      <c r="A49" s="16" t="s">
        <v>20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5">
        <f t="shared" si="39"/>
        <v>0</v>
      </c>
      <c r="S49" s="36"/>
      <c r="T49" s="36"/>
      <c r="U49" s="36"/>
      <c r="V49" s="36"/>
    </row>
    <row r="50" spans="1:22" ht="15.75" thickBot="1" x14ac:dyDescent="0.3">
      <c r="A50" s="16" t="s">
        <v>21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5">
        <f t="shared" si="39"/>
        <v>0</v>
      </c>
      <c r="S50" s="36"/>
      <c r="T50" s="36"/>
      <c r="U50" s="36"/>
      <c r="V50" s="36"/>
    </row>
    <row r="51" spans="1:22" ht="15.75" thickBot="1" x14ac:dyDescent="0.3">
      <c r="A51" s="16" t="s">
        <v>22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5">
        <f t="shared" si="39"/>
        <v>0</v>
      </c>
      <c r="S51" s="36"/>
      <c r="T51" s="36"/>
      <c r="U51" s="36"/>
      <c r="V51" s="36"/>
    </row>
    <row r="52" spans="1:22" ht="15.75" thickBot="1" x14ac:dyDescent="0.3">
      <c r="A52" s="16" t="s">
        <v>23</v>
      </c>
      <c r="B52" s="5">
        <f>SUM(B46+SUM(B48:B51))*B$5</f>
        <v>0</v>
      </c>
      <c r="C52" s="5">
        <f t="shared" ref="C52:P52" si="40">SUM(C46+SUM(C48:C51))*C$5</f>
        <v>0</v>
      </c>
      <c r="D52" s="5">
        <f t="shared" si="40"/>
        <v>0</v>
      </c>
      <c r="E52" s="5">
        <f t="shared" si="40"/>
        <v>0</v>
      </c>
      <c r="F52" s="5">
        <f t="shared" si="40"/>
        <v>0</v>
      </c>
      <c r="G52" s="5">
        <f t="shared" si="40"/>
        <v>0</v>
      </c>
      <c r="H52" s="5">
        <f t="shared" si="40"/>
        <v>0</v>
      </c>
      <c r="I52" s="5">
        <f t="shared" si="40"/>
        <v>0</v>
      </c>
      <c r="J52" s="5">
        <f t="shared" si="40"/>
        <v>0</v>
      </c>
      <c r="K52" s="5">
        <f t="shared" si="40"/>
        <v>0</v>
      </c>
      <c r="L52" s="5">
        <f t="shared" si="40"/>
        <v>0</v>
      </c>
      <c r="M52" s="5">
        <f t="shared" si="40"/>
        <v>0</v>
      </c>
      <c r="N52" s="5">
        <f t="shared" si="40"/>
        <v>0</v>
      </c>
      <c r="O52" s="5">
        <f t="shared" si="40"/>
        <v>0</v>
      </c>
      <c r="P52" s="5">
        <f t="shared" si="40"/>
        <v>0</v>
      </c>
      <c r="Q52" s="5">
        <f t="shared" si="39"/>
        <v>0</v>
      </c>
      <c r="S52" s="36"/>
      <c r="T52" s="36"/>
      <c r="U52" s="36"/>
      <c r="V52" s="36"/>
    </row>
    <row r="53" spans="1:22" ht="15.75" thickBot="1" x14ac:dyDescent="0.3">
      <c r="A53" s="16" t="s">
        <v>24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5">
        <f t="shared" si="39"/>
        <v>0</v>
      </c>
      <c r="S53" s="36"/>
      <c r="T53" s="36"/>
      <c r="U53" s="36"/>
      <c r="V53" s="36"/>
    </row>
    <row r="54" spans="1:22" ht="15.75" thickBot="1" x14ac:dyDescent="0.3">
      <c r="A54" s="16" t="s">
        <v>25</v>
      </c>
      <c r="B54" s="5">
        <f>B46+SUM(B48:B53)</f>
        <v>0</v>
      </c>
      <c r="C54" s="5">
        <f t="shared" ref="C54" si="41">C46+SUM(C48:C53)</f>
        <v>0</v>
      </c>
      <c r="D54" s="5">
        <f t="shared" ref="D54" si="42">D46+SUM(D48:D53)</f>
        <v>0</v>
      </c>
      <c r="E54" s="5">
        <f t="shared" ref="E54" si="43">E46+SUM(E48:E53)</f>
        <v>0</v>
      </c>
      <c r="F54" s="5">
        <f t="shared" ref="F54" si="44">F46+SUM(F48:F53)</f>
        <v>0</v>
      </c>
      <c r="G54" s="5">
        <f t="shared" ref="G54" si="45">G46+SUM(G48:G53)</f>
        <v>0</v>
      </c>
      <c r="H54" s="5">
        <f t="shared" ref="H54" si="46">H46+SUM(H48:H53)</f>
        <v>0</v>
      </c>
      <c r="I54" s="5">
        <f t="shared" ref="I54" si="47">I46+SUM(I48:I53)</f>
        <v>0</v>
      </c>
      <c r="J54" s="5">
        <f t="shared" ref="J54" si="48">J46+SUM(J48:J53)</f>
        <v>0</v>
      </c>
      <c r="K54" s="5">
        <f t="shared" ref="K54" si="49">K46+SUM(K48:K53)</f>
        <v>0</v>
      </c>
      <c r="L54" s="5">
        <f t="shared" ref="L54" si="50">L46+SUM(L48:L53)</f>
        <v>0</v>
      </c>
      <c r="M54" s="5">
        <f t="shared" ref="M54" si="51">M46+SUM(M48:M53)</f>
        <v>0</v>
      </c>
      <c r="N54" s="5">
        <f t="shared" ref="N54" si="52">N46+SUM(N48:N53)</f>
        <v>0</v>
      </c>
      <c r="O54" s="5">
        <f t="shared" ref="O54" si="53">O46+SUM(O48:O53)</f>
        <v>0</v>
      </c>
      <c r="P54" s="5">
        <f t="shared" ref="P54" si="54">P46+SUM(P48:P53)</f>
        <v>0</v>
      </c>
      <c r="Q54" s="5">
        <f t="shared" si="39"/>
        <v>0</v>
      </c>
      <c r="S54" s="36"/>
      <c r="T54" s="36"/>
      <c r="U54" s="36"/>
      <c r="V54" s="36"/>
    </row>
    <row r="55" spans="1:22" ht="15.75" thickBot="1" x14ac:dyDescent="0.3">
      <c r="A55" s="16" t="s">
        <v>26</v>
      </c>
      <c r="B55" s="5">
        <f>IF($B$4="Market 70%",B$21*0.7,IF($B$4="RTD 100%",B$21,IF($B$4="Select",0)))</f>
        <v>0</v>
      </c>
      <c r="C55" s="5">
        <f>IF($C$4="Market 70%",C$21*0.7,IF($C$4="RTD 100%",C$21,IF($C$4="Select",0)))</f>
        <v>0</v>
      </c>
      <c r="D55" s="5">
        <f>IF($D$4="Market 70%",D$21*0.7,IF($D$4="RTD 100%",D$21,IF($D$4="Select",0)))</f>
        <v>0</v>
      </c>
      <c r="E55" s="5">
        <f>IF($E$4="Market 70%",E$21*0.7,IF($E$4="RTD 100%",E$21,IF($E$4="Select",0)))</f>
        <v>0</v>
      </c>
      <c r="F55" s="5">
        <f>IF($F$4="Market 70%",F$21*0.7,IF($F$4="RTD 100%",F$21,IF($F$4="Select",0)))</f>
        <v>0</v>
      </c>
      <c r="G55" s="5">
        <f>IF($G$4="Market 70%",G$21*0.7,IF($G$4="RTD 100%",G$21,IF($G$4="Select",0)))</f>
        <v>0</v>
      </c>
      <c r="H55" s="5">
        <f>IF($H$4="Market 70%",H$21*0.7,IF($H$4="RTD 100%",H$21,IF($H$4="Select",0)))</f>
        <v>0</v>
      </c>
      <c r="I55" s="5">
        <f>IF($I$4="Market 70%",I$21*0.7,IF($I$4="RTD 100%",I$21,IF($I$4="Select",0)))</f>
        <v>0</v>
      </c>
      <c r="J55" s="5">
        <f>IF($J$4="Market 70%",J$21*0.7,IF($J$4="RTD 100%",J$21,IF($J$4="Select",0)))</f>
        <v>0</v>
      </c>
      <c r="K55" s="5">
        <f>IF($K$4="Market 70%",K$21*0.7,IF($K$4="RTD 100%",K$21,IF($K$4="Select",0)))</f>
        <v>0</v>
      </c>
      <c r="L55" s="5">
        <f>IF($L$4="Market 70%",L$21*0.7,IF($L$4="RTD 100%",L$21,IF($L$4="Select",0)))</f>
        <v>0</v>
      </c>
      <c r="M55" s="5">
        <f>IF($M$4="Market 70%",M$21*0.7,IF($M$4="RTD 100%",M$21,IF($M$4="Select",0)))</f>
        <v>0</v>
      </c>
      <c r="N55" s="5">
        <f>IF($N$4="Market 70%",N$21*0.7,IF($N$4="RTD 100%",N$21,IF($N$4="Select",0)))</f>
        <v>0</v>
      </c>
      <c r="O55" s="5">
        <f>IF($O$4="Market 70%",O$21*0.7,IF($O$4="RTD 100%",O$21,IF($O$4="Select",0)))</f>
        <v>0</v>
      </c>
      <c r="P55" s="5">
        <f>IF($P$4="Market 70%",P$21*0.7,IF($P$4="RTD 100%",P$21,IF($P$4="Select",0)))</f>
        <v>0</v>
      </c>
      <c r="Q55" s="5">
        <f t="shared" si="39"/>
        <v>0</v>
      </c>
      <c r="S55" s="36"/>
      <c r="T55" s="36"/>
      <c r="U55" s="36"/>
      <c r="V55" s="36"/>
    </row>
    <row r="56" spans="1:22" ht="15.75" thickBot="1" x14ac:dyDescent="0.3">
      <c r="A56" s="15" t="s">
        <v>33</v>
      </c>
      <c r="B56" s="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4"/>
      <c r="Q56" s="4"/>
      <c r="S56" s="36"/>
      <c r="T56" s="36"/>
      <c r="U56" s="36"/>
      <c r="V56" s="36"/>
    </row>
    <row r="57" spans="1:22" ht="15.75" thickBot="1" x14ac:dyDescent="0.3">
      <c r="A57" s="16" t="s">
        <v>17</v>
      </c>
      <c r="B57" s="5">
        <f>B8*B58</f>
        <v>0</v>
      </c>
      <c r="C57" s="5">
        <f t="shared" ref="C57:P57" si="55">C8*C58</f>
        <v>0</v>
      </c>
      <c r="D57" s="5">
        <f t="shared" si="55"/>
        <v>0</v>
      </c>
      <c r="E57" s="5">
        <f t="shared" si="55"/>
        <v>0</v>
      </c>
      <c r="F57" s="5">
        <f t="shared" si="55"/>
        <v>0</v>
      </c>
      <c r="G57" s="5">
        <f t="shared" si="55"/>
        <v>0</v>
      </c>
      <c r="H57" s="5">
        <f t="shared" si="55"/>
        <v>0</v>
      </c>
      <c r="I57" s="5">
        <f t="shared" si="55"/>
        <v>0</v>
      </c>
      <c r="J57" s="5">
        <f t="shared" si="55"/>
        <v>0</v>
      </c>
      <c r="K57" s="5">
        <f t="shared" si="55"/>
        <v>0</v>
      </c>
      <c r="L57" s="5">
        <f t="shared" si="55"/>
        <v>0</v>
      </c>
      <c r="M57" s="5">
        <f t="shared" si="55"/>
        <v>0</v>
      </c>
      <c r="N57" s="5">
        <f t="shared" si="55"/>
        <v>0</v>
      </c>
      <c r="O57" s="5">
        <f t="shared" si="55"/>
        <v>0</v>
      </c>
      <c r="P57" s="5">
        <f t="shared" si="55"/>
        <v>0</v>
      </c>
      <c r="Q57" s="5">
        <f>SUM(B57:P57)</f>
        <v>0</v>
      </c>
      <c r="S57" s="36"/>
      <c r="T57" s="36"/>
      <c r="U57" s="36"/>
      <c r="V57" s="36"/>
    </row>
    <row r="58" spans="1:22" ht="15.75" thickBot="1" x14ac:dyDescent="0.3">
      <c r="A58" s="17" t="s">
        <v>18</v>
      </c>
      <c r="B58" s="5">
        <f>'PM table'!B8</f>
        <v>0</v>
      </c>
      <c r="C58" s="5">
        <f>'PM table'!C8</f>
        <v>0</v>
      </c>
      <c r="D58" s="5">
        <f>'PM table'!D8</f>
        <v>0</v>
      </c>
      <c r="E58" s="5">
        <f>'PM table'!E8</f>
        <v>0</v>
      </c>
      <c r="F58" s="5">
        <f>'PM table'!F8</f>
        <v>0</v>
      </c>
      <c r="G58" s="5">
        <f>'PM table'!G8</f>
        <v>0</v>
      </c>
      <c r="H58" s="5">
        <f>'PM table'!H8</f>
        <v>0</v>
      </c>
      <c r="I58" s="5">
        <f>'PM table'!I8</f>
        <v>0</v>
      </c>
      <c r="J58" s="5">
        <f>'PM table'!J8</f>
        <v>0</v>
      </c>
      <c r="K58" s="5">
        <f>'PM table'!K8</f>
        <v>0</v>
      </c>
      <c r="L58" s="5">
        <f>'PM table'!L8</f>
        <v>0</v>
      </c>
      <c r="M58" s="5">
        <f>'PM table'!M8</f>
        <v>0</v>
      </c>
      <c r="N58" s="5">
        <f>'PM table'!N8</f>
        <v>0</v>
      </c>
      <c r="O58" s="5">
        <f>'PM table'!O8</f>
        <v>0</v>
      </c>
      <c r="P58" s="5">
        <f>'PM table'!P8</f>
        <v>0</v>
      </c>
      <c r="Q58" s="19">
        <f t="shared" ref="Q58:Q66" si="56">SUM(B58:P58)</f>
        <v>0</v>
      </c>
      <c r="S58" s="36"/>
      <c r="T58" s="36"/>
      <c r="U58" s="36"/>
      <c r="V58" s="36"/>
    </row>
    <row r="59" spans="1:22" ht="15.75" thickBot="1" x14ac:dyDescent="0.3">
      <c r="A59" s="16" t="s">
        <v>19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5">
        <f t="shared" si="56"/>
        <v>0</v>
      </c>
      <c r="S59" s="36"/>
      <c r="T59" s="36"/>
      <c r="U59" s="36"/>
      <c r="V59" s="36"/>
    </row>
    <row r="60" spans="1:22" ht="15.75" thickBot="1" x14ac:dyDescent="0.3">
      <c r="A60" s="16" t="s">
        <v>20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5">
        <f t="shared" si="56"/>
        <v>0</v>
      </c>
      <c r="S60" s="36"/>
      <c r="T60" s="36"/>
      <c r="U60" s="36"/>
      <c r="V60" s="36"/>
    </row>
    <row r="61" spans="1:22" ht="15.75" thickBot="1" x14ac:dyDescent="0.3">
      <c r="A61" s="16" t="s">
        <v>21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5">
        <f t="shared" si="56"/>
        <v>0</v>
      </c>
      <c r="S61" s="36"/>
      <c r="T61" s="36"/>
      <c r="U61" s="36"/>
      <c r="V61" s="36"/>
    </row>
    <row r="62" spans="1:22" ht="15.75" thickBot="1" x14ac:dyDescent="0.3">
      <c r="A62" s="16" t="s">
        <v>22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5">
        <f t="shared" si="56"/>
        <v>0</v>
      </c>
      <c r="S62" s="36"/>
      <c r="T62" s="36"/>
      <c r="U62" s="36"/>
      <c r="V62" s="36"/>
    </row>
    <row r="63" spans="1:22" ht="15.75" thickBot="1" x14ac:dyDescent="0.3">
      <c r="A63" s="16" t="s">
        <v>23</v>
      </c>
      <c r="B63" s="5">
        <f>SUM(B57+SUM(B59:B62))*B$5</f>
        <v>0</v>
      </c>
      <c r="C63" s="5">
        <f t="shared" ref="C63:P63" si="57">SUM(C57+SUM(C59:C62))*C$5</f>
        <v>0</v>
      </c>
      <c r="D63" s="5">
        <f t="shared" si="57"/>
        <v>0</v>
      </c>
      <c r="E63" s="5">
        <f t="shared" si="57"/>
        <v>0</v>
      </c>
      <c r="F63" s="5">
        <f t="shared" si="57"/>
        <v>0</v>
      </c>
      <c r="G63" s="5">
        <f t="shared" si="57"/>
        <v>0</v>
      </c>
      <c r="H63" s="5">
        <f t="shared" si="57"/>
        <v>0</v>
      </c>
      <c r="I63" s="5">
        <f t="shared" si="57"/>
        <v>0</v>
      </c>
      <c r="J63" s="5">
        <f t="shared" si="57"/>
        <v>0</v>
      </c>
      <c r="K63" s="5">
        <f t="shared" si="57"/>
        <v>0</v>
      </c>
      <c r="L63" s="5">
        <f t="shared" si="57"/>
        <v>0</v>
      </c>
      <c r="M63" s="5">
        <f t="shared" si="57"/>
        <v>0</v>
      </c>
      <c r="N63" s="5">
        <f t="shared" si="57"/>
        <v>0</v>
      </c>
      <c r="O63" s="5">
        <f t="shared" si="57"/>
        <v>0</v>
      </c>
      <c r="P63" s="5">
        <f t="shared" si="57"/>
        <v>0</v>
      </c>
      <c r="Q63" s="5">
        <f t="shared" si="56"/>
        <v>0</v>
      </c>
      <c r="S63" s="36"/>
      <c r="T63" s="36"/>
      <c r="U63" s="36"/>
      <c r="V63" s="36"/>
    </row>
    <row r="64" spans="1:22" ht="15.75" thickBot="1" x14ac:dyDescent="0.3">
      <c r="A64" s="16" t="s">
        <v>24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5">
        <f t="shared" si="56"/>
        <v>0</v>
      </c>
      <c r="S64" s="36"/>
      <c r="T64" s="36"/>
      <c r="U64" s="36"/>
      <c r="V64" s="36"/>
    </row>
    <row r="65" spans="1:22" ht="15.75" thickBot="1" x14ac:dyDescent="0.3">
      <c r="A65" s="16" t="s">
        <v>25</v>
      </c>
      <c r="B65" s="5">
        <f>B57+SUM(B59:B64)</f>
        <v>0</v>
      </c>
      <c r="C65" s="5">
        <f t="shared" ref="C65" si="58">C57+SUM(C59:C64)</f>
        <v>0</v>
      </c>
      <c r="D65" s="5">
        <f t="shared" ref="D65" si="59">D57+SUM(D59:D64)</f>
        <v>0</v>
      </c>
      <c r="E65" s="5">
        <f t="shared" ref="E65" si="60">E57+SUM(E59:E64)</f>
        <v>0</v>
      </c>
      <c r="F65" s="5">
        <f t="shared" ref="F65" si="61">F57+SUM(F59:F64)</f>
        <v>0</v>
      </c>
      <c r="G65" s="5">
        <f t="shared" ref="G65" si="62">G57+SUM(G59:G64)</f>
        <v>0</v>
      </c>
      <c r="H65" s="5">
        <f t="shared" ref="H65" si="63">H57+SUM(H59:H64)</f>
        <v>0</v>
      </c>
      <c r="I65" s="5">
        <f t="shared" ref="I65" si="64">I57+SUM(I59:I64)</f>
        <v>0</v>
      </c>
      <c r="J65" s="5">
        <f t="shared" ref="J65" si="65">J57+SUM(J59:J64)</f>
        <v>0</v>
      </c>
      <c r="K65" s="5">
        <f t="shared" ref="K65" si="66">K57+SUM(K59:K64)</f>
        <v>0</v>
      </c>
      <c r="L65" s="5">
        <f t="shared" ref="L65" si="67">L57+SUM(L59:L64)</f>
        <v>0</v>
      </c>
      <c r="M65" s="5">
        <f t="shared" ref="M65" si="68">M57+SUM(M59:M64)</f>
        <v>0</v>
      </c>
      <c r="N65" s="5">
        <f t="shared" ref="N65" si="69">N57+SUM(N59:N64)</f>
        <v>0</v>
      </c>
      <c r="O65" s="5">
        <f t="shared" ref="O65" si="70">O57+SUM(O59:O64)</f>
        <v>0</v>
      </c>
      <c r="P65" s="5">
        <f t="shared" ref="P65" si="71">P57+SUM(P59:P64)</f>
        <v>0</v>
      </c>
      <c r="Q65" s="5">
        <f t="shared" si="56"/>
        <v>0</v>
      </c>
      <c r="S65" s="36"/>
      <c r="T65" s="36"/>
      <c r="U65" s="36"/>
      <c r="V65" s="36"/>
    </row>
    <row r="66" spans="1:22" ht="15.75" thickBot="1" x14ac:dyDescent="0.3">
      <c r="A66" s="16" t="s">
        <v>26</v>
      </c>
      <c r="B66" s="5">
        <f>IF($B$4="Market 70%",B$21*0.7,IF($B$4="RTD 100%",B$21,IF($B$4="Select",0)))</f>
        <v>0</v>
      </c>
      <c r="C66" s="5">
        <f>IF($C$4="Market 70%",C$21*0.7,IF($C$4="RTD 100%",C$21,IF($C$4="Select",0)))</f>
        <v>0</v>
      </c>
      <c r="D66" s="5">
        <f>IF($D$4="Market 70%",D$21*0.7,IF($D$4="RTD 100%",D$21,IF($D$4="Select",0)))</f>
        <v>0</v>
      </c>
      <c r="E66" s="5">
        <f>IF($E$4="Market 70%",E$21*0.7,IF($E$4="RTD 100%",E$21,IF($E$4="Select",0)))</f>
        <v>0</v>
      </c>
      <c r="F66" s="5">
        <f>IF($F$4="Market 70%",F$21*0.7,IF($F$4="RTD 100%",F$21,IF($F$4="Select",0)))</f>
        <v>0</v>
      </c>
      <c r="G66" s="5">
        <f>IF($G$4="Market 70%",G$21*0.7,IF($G$4="RTD 100%",G$21,IF($G$4="Select",0)))</f>
        <v>0</v>
      </c>
      <c r="H66" s="5">
        <f>IF($H$4="Market 70%",H$21*0.7,IF($H$4="RTD 100%",H$21,IF($H$4="Select",0)))</f>
        <v>0</v>
      </c>
      <c r="I66" s="5">
        <f>IF($I$4="Market 70%",I$21*0.7,IF($I$4="RTD 100%",I$21,IF($I$4="Select",0)))</f>
        <v>0</v>
      </c>
      <c r="J66" s="5">
        <f>IF($J$4="Market 70%",J$21*0.7,IF($J$4="RTD 100%",J$21,IF($J$4="Select",0)))</f>
        <v>0</v>
      </c>
      <c r="K66" s="5">
        <f>IF($K$4="Market 70%",K$21*0.7,IF($K$4="RTD 100%",K$21,IF($K$4="Select",0)))</f>
        <v>0</v>
      </c>
      <c r="L66" s="5">
        <f>IF($L$4="Market 70%",L$21*0.7,IF($L$4="RTD 100%",L$21,IF($L$4="Select",0)))</f>
        <v>0</v>
      </c>
      <c r="M66" s="5">
        <f>IF($M$4="Market 70%",M$21*0.7,IF($M$4="RTD 100%",M$21,IF($M$4="Select",0)))</f>
        <v>0</v>
      </c>
      <c r="N66" s="5">
        <f>IF($N$4="Market 70%",N$21*0.7,IF($N$4="RTD 100%",N$21,IF($N$4="Select",0)))</f>
        <v>0</v>
      </c>
      <c r="O66" s="5">
        <f>IF($O$4="Market 70%",O$21*0.7,IF($O$4="RTD 100%",O$21,IF($O$4="Select",0)))</f>
        <v>0</v>
      </c>
      <c r="P66" s="5">
        <f>IF($P$4="Market 70%",P$21*0.7,IF($P$4="RTD 100%",P$21,IF($P$4="Select",0)))</f>
        <v>0</v>
      </c>
      <c r="Q66" s="5">
        <f t="shared" si="56"/>
        <v>0</v>
      </c>
      <c r="S66" s="36"/>
      <c r="T66" s="36"/>
      <c r="U66" s="36"/>
      <c r="V66" s="36"/>
    </row>
    <row r="67" spans="1:22" ht="15.75" thickBot="1" x14ac:dyDescent="0.3">
      <c r="A67" s="15" t="s">
        <v>34</v>
      </c>
      <c r="B67" s="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4"/>
      <c r="Q67" s="4"/>
      <c r="S67" s="36"/>
      <c r="T67" s="36"/>
      <c r="U67" s="36"/>
      <c r="V67" s="36"/>
    </row>
    <row r="68" spans="1:22" ht="15.75" thickBot="1" x14ac:dyDescent="0.3">
      <c r="A68" s="16" t="s">
        <v>17</v>
      </c>
      <c r="B68" s="5">
        <f>B8*B69</f>
        <v>0</v>
      </c>
      <c r="C68" s="5">
        <f t="shared" ref="C68:P68" si="72">C8*C69</f>
        <v>0</v>
      </c>
      <c r="D68" s="5">
        <f t="shared" si="72"/>
        <v>0</v>
      </c>
      <c r="E68" s="5">
        <f t="shared" si="72"/>
        <v>0</v>
      </c>
      <c r="F68" s="5">
        <f t="shared" si="72"/>
        <v>0</v>
      </c>
      <c r="G68" s="5">
        <f t="shared" si="72"/>
        <v>0</v>
      </c>
      <c r="H68" s="5">
        <f t="shared" si="72"/>
        <v>0</v>
      </c>
      <c r="I68" s="5">
        <f t="shared" si="72"/>
        <v>0</v>
      </c>
      <c r="J68" s="5">
        <f t="shared" si="72"/>
        <v>0</v>
      </c>
      <c r="K68" s="5">
        <f t="shared" si="72"/>
        <v>0</v>
      </c>
      <c r="L68" s="5">
        <f t="shared" si="72"/>
        <v>0</v>
      </c>
      <c r="M68" s="5">
        <f t="shared" si="72"/>
        <v>0</v>
      </c>
      <c r="N68" s="5">
        <f t="shared" si="72"/>
        <v>0</v>
      </c>
      <c r="O68" s="5">
        <f t="shared" si="72"/>
        <v>0</v>
      </c>
      <c r="P68" s="5">
        <f t="shared" si="72"/>
        <v>0</v>
      </c>
      <c r="Q68" s="5">
        <f>SUM(B68:P68)</f>
        <v>0</v>
      </c>
      <c r="S68" s="36"/>
      <c r="T68" s="36"/>
      <c r="U68" s="36"/>
      <c r="V68" s="36"/>
    </row>
    <row r="69" spans="1:22" ht="15.75" thickBot="1" x14ac:dyDescent="0.3">
      <c r="A69" s="17" t="s">
        <v>18</v>
      </c>
      <c r="B69" s="5">
        <f>'PM table'!B9</f>
        <v>0</v>
      </c>
      <c r="C69" s="5">
        <f>'PM table'!C9</f>
        <v>0</v>
      </c>
      <c r="D69" s="5">
        <f>'PM table'!D9</f>
        <v>0</v>
      </c>
      <c r="E69" s="5">
        <f>'PM table'!E9</f>
        <v>0</v>
      </c>
      <c r="F69" s="5">
        <f>'PM table'!F9</f>
        <v>0</v>
      </c>
      <c r="G69" s="5">
        <f>'PM table'!G9</f>
        <v>0</v>
      </c>
      <c r="H69" s="5">
        <f>'PM table'!H9</f>
        <v>0</v>
      </c>
      <c r="I69" s="5">
        <f>'PM table'!I9</f>
        <v>0</v>
      </c>
      <c r="J69" s="5">
        <f>'PM table'!J9</f>
        <v>0</v>
      </c>
      <c r="K69" s="5">
        <f>'PM table'!K9</f>
        <v>0</v>
      </c>
      <c r="L69" s="5">
        <f>'PM table'!L9</f>
        <v>0</v>
      </c>
      <c r="M69" s="5">
        <f>'PM table'!M9</f>
        <v>0</v>
      </c>
      <c r="N69" s="5">
        <f>'PM table'!N9</f>
        <v>0</v>
      </c>
      <c r="O69" s="5">
        <f>'PM table'!O9</f>
        <v>0</v>
      </c>
      <c r="P69" s="5">
        <f>'PM table'!P9</f>
        <v>0</v>
      </c>
      <c r="Q69" s="19">
        <f t="shared" ref="Q69:Q77" si="73">SUM(B69:P69)</f>
        <v>0</v>
      </c>
      <c r="S69" s="36"/>
      <c r="T69" s="36"/>
      <c r="U69" s="36"/>
      <c r="V69" s="36"/>
    </row>
    <row r="70" spans="1:22" ht="15.75" thickBot="1" x14ac:dyDescent="0.3">
      <c r="A70" s="16" t="s">
        <v>19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5">
        <f t="shared" si="73"/>
        <v>0</v>
      </c>
      <c r="S70" s="36"/>
      <c r="T70" s="36"/>
      <c r="U70" s="36"/>
      <c r="V70" s="36"/>
    </row>
    <row r="71" spans="1:22" ht="15.75" thickBot="1" x14ac:dyDescent="0.3">
      <c r="A71" s="16" t="s">
        <v>20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5">
        <f t="shared" si="73"/>
        <v>0</v>
      </c>
      <c r="S71" s="36"/>
      <c r="T71" s="36"/>
      <c r="U71" s="36"/>
      <c r="V71" s="36"/>
    </row>
    <row r="72" spans="1:22" ht="15.75" thickBot="1" x14ac:dyDescent="0.3">
      <c r="A72" s="16" t="s">
        <v>21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5">
        <f t="shared" si="73"/>
        <v>0</v>
      </c>
      <c r="S72" s="36"/>
      <c r="T72" s="36"/>
      <c r="U72" s="36"/>
      <c r="V72" s="36"/>
    </row>
    <row r="73" spans="1:22" ht="15.75" thickBot="1" x14ac:dyDescent="0.3">
      <c r="A73" s="16" t="s">
        <v>22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5">
        <f t="shared" si="73"/>
        <v>0</v>
      </c>
      <c r="S73" s="36"/>
      <c r="T73" s="36"/>
      <c r="U73" s="36"/>
      <c r="V73" s="36"/>
    </row>
    <row r="74" spans="1:22" ht="15.75" thickBot="1" x14ac:dyDescent="0.3">
      <c r="A74" s="16" t="s">
        <v>23</v>
      </c>
      <c r="B74" s="5">
        <f>SUM(B68+SUM(B70:B73))*B$5</f>
        <v>0</v>
      </c>
      <c r="C74" s="5">
        <f t="shared" ref="C74:P74" si="74">SUM(C68+SUM(C70:C73))*C$5</f>
        <v>0</v>
      </c>
      <c r="D74" s="5">
        <f t="shared" si="74"/>
        <v>0</v>
      </c>
      <c r="E74" s="5">
        <f t="shared" si="74"/>
        <v>0</v>
      </c>
      <c r="F74" s="5">
        <f t="shared" si="74"/>
        <v>0</v>
      </c>
      <c r="G74" s="5">
        <f t="shared" si="74"/>
        <v>0</v>
      </c>
      <c r="H74" s="5">
        <f t="shared" si="74"/>
        <v>0</v>
      </c>
      <c r="I74" s="5">
        <f t="shared" si="74"/>
        <v>0</v>
      </c>
      <c r="J74" s="5">
        <f t="shared" si="74"/>
        <v>0</v>
      </c>
      <c r="K74" s="5">
        <f t="shared" si="74"/>
        <v>0</v>
      </c>
      <c r="L74" s="5">
        <f t="shared" si="74"/>
        <v>0</v>
      </c>
      <c r="M74" s="5">
        <f t="shared" si="74"/>
        <v>0</v>
      </c>
      <c r="N74" s="5">
        <f t="shared" si="74"/>
        <v>0</v>
      </c>
      <c r="O74" s="5">
        <f t="shared" si="74"/>
        <v>0</v>
      </c>
      <c r="P74" s="5">
        <f t="shared" si="74"/>
        <v>0</v>
      </c>
      <c r="Q74" s="5">
        <f t="shared" si="73"/>
        <v>0</v>
      </c>
      <c r="S74" s="36"/>
      <c r="T74" s="36"/>
      <c r="U74" s="36"/>
      <c r="V74" s="36"/>
    </row>
    <row r="75" spans="1:22" ht="15.75" thickBot="1" x14ac:dyDescent="0.3">
      <c r="A75" s="16" t="s">
        <v>24</v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5">
        <f t="shared" si="73"/>
        <v>0</v>
      </c>
      <c r="S75" s="36"/>
      <c r="T75" s="36"/>
      <c r="U75" s="36"/>
      <c r="V75" s="36"/>
    </row>
    <row r="76" spans="1:22" ht="15.75" thickBot="1" x14ac:dyDescent="0.3">
      <c r="A76" s="16" t="s">
        <v>25</v>
      </c>
      <c r="B76" s="5">
        <f>B68+SUM(B70:B75)</f>
        <v>0</v>
      </c>
      <c r="C76" s="5">
        <f t="shared" ref="C76" si="75">C68+SUM(C70:C75)</f>
        <v>0</v>
      </c>
      <c r="D76" s="5">
        <f t="shared" ref="D76" si="76">D68+SUM(D70:D75)</f>
        <v>0</v>
      </c>
      <c r="E76" s="5">
        <f t="shared" ref="E76" si="77">E68+SUM(E70:E75)</f>
        <v>0</v>
      </c>
      <c r="F76" s="5">
        <f t="shared" ref="F76" si="78">F68+SUM(F70:F75)</f>
        <v>0</v>
      </c>
      <c r="G76" s="5">
        <f t="shared" ref="G76" si="79">G68+SUM(G70:G75)</f>
        <v>0</v>
      </c>
      <c r="H76" s="5">
        <f t="shared" ref="H76" si="80">H68+SUM(H70:H75)</f>
        <v>0</v>
      </c>
      <c r="I76" s="5">
        <f t="shared" ref="I76" si="81">I68+SUM(I70:I75)</f>
        <v>0</v>
      </c>
      <c r="J76" s="5">
        <f t="shared" ref="J76" si="82">J68+SUM(J70:J75)</f>
        <v>0</v>
      </c>
      <c r="K76" s="5">
        <f t="shared" ref="K76" si="83">K68+SUM(K70:K75)</f>
        <v>0</v>
      </c>
      <c r="L76" s="5">
        <f t="shared" ref="L76" si="84">L68+SUM(L70:L75)</f>
        <v>0</v>
      </c>
      <c r="M76" s="5">
        <f t="shared" ref="M76" si="85">M68+SUM(M70:M75)</f>
        <v>0</v>
      </c>
      <c r="N76" s="5">
        <f t="shared" ref="N76" si="86">N68+SUM(N70:N75)</f>
        <v>0</v>
      </c>
      <c r="O76" s="5">
        <f t="shared" ref="O76" si="87">O68+SUM(O70:O75)</f>
        <v>0</v>
      </c>
      <c r="P76" s="5">
        <f t="shared" ref="P76" si="88">P68+SUM(P70:P75)</f>
        <v>0</v>
      </c>
      <c r="Q76" s="5">
        <f t="shared" si="73"/>
        <v>0</v>
      </c>
      <c r="S76" s="36"/>
      <c r="T76" s="36"/>
      <c r="U76" s="36"/>
      <c r="V76" s="36"/>
    </row>
    <row r="77" spans="1:22" ht="15.75" thickBot="1" x14ac:dyDescent="0.3">
      <c r="A77" s="16" t="s">
        <v>26</v>
      </c>
      <c r="B77" s="5">
        <f>IF($B$4="Market 70%",B$21*0.7,IF($B$4="RTD 100%",B$21,IF($B$4="Select",0)))</f>
        <v>0</v>
      </c>
      <c r="C77" s="5">
        <f>IF($C$4="Market 70%",C$21*0.7,IF($C$4="RTD 100%",C$21,IF($C$4="Select",0)))</f>
        <v>0</v>
      </c>
      <c r="D77" s="5">
        <f>IF($D$4="Market 70%",D$21*0.7,IF($D$4="RTD 100%",D$21,IF($D$4="Select",0)))</f>
        <v>0</v>
      </c>
      <c r="E77" s="5">
        <f>IF($E$4="Market 70%",E$21*0.7,IF($E$4="RTD 100%",E$21,IF($E$4="Select",0)))</f>
        <v>0</v>
      </c>
      <c r="F77" s="5">
        <f>IF($F$4="Market 70%",F$21*0.7,IF($F$4="RTD 100%",F$21,IF($F$4="Select",0)))</f>
        <v>0</v>
      </c>
      <c r="G77" s="5">
        <f>IF($G$4="Market 70%",G$21*0.7,IF($G$4="RTD 100%",G$21,IF($G$4="Select",0)))</f>
        <v>0</v>
      </c>
      <c r="H77" s="5">
        <f>IF($H$4="Market 70%",H$21*0.7,IF($H$4="RTD 100%",H$21,IF($H$4="Select",0)))</f>
        <v>0</v>
      </c>
      <c r="I77" s="5">
        <f>IF($I$4="Market 70%",I$21*0.7,IF($I$4="RTD 100%",I$21,IF($I$4="Select",0)))</f>
        <v>0</v>
      </c>
      <c r="J77" s="5">
        <f>IF($J$4="Market 70%",J$21*0.7,IF($J$4="RTD 100%",J$21,IF($J$4="Select",0)))</f>
        <v>0</v>
      </c>
      <c r="K77" s="5">
        <f>IF($K$4="Market 70%",K$21*0.7,IF($K$4="RTD 100%",K$21,IF($K$4="Select",0)))</f>
        <v>0</v>
      </c>
      <c r="L77" s="5">
        <f>IF($L$4="Market 70%",L$21*0.7,IF($L$4="RTD 100%",L$21,IF($L$4="Select",0)))</f>
        <v>0</v>
      </c>
      <c r="M77" s="5">
        <f>IF($M$4="Market 70%",M$21*0.7,IF($M$4="RTD 100%",M$21,IF($M$4="Select",0)))</f>
        <v>0</v>
      </c>
      <c r="N77" s="5">
        <f>IF($N$4="Market 70%",N$21*0.7,IF($N$4="RTD 100%",N$21,IF($N$4="Select",0)))</f>
        <v>0</v>
      </c>
      <c r="O77" s="5">
        <f>IF($O$4="Market 70%",O$21*0.7,IF($O$4="RTD 100%",O$21,IF($O$4="Select",0)))</f>
        <v>0</v>
      </c>
      <c r="P77" s="5">
        <f>IF($P$4="Market 70%",P$21*0.7,IF($P$4="RTD 100%",P$21,IF($P$4="Select",0)))</f>
        <v>0</v>
      </c>
      <c r="Q77" s="5">
        <f t="shared" si="73"/>
        <v>0</v>
      </c>
      <c r="S77" s="36"/>
      <c r="T77" s="36"/>
      <c r="U77" s="36"/>
      <c r="V77" s="36"/>
    </row>
    <row r="78" spans="1:22" ht="15.75" thickBot="1" x14ac:dyDescent="0.3">
      <c r="A78" s="15" t="s">
        <v>35</v>
      </c>
      <c r="B78" s="2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4"/>
      <c r="Q78" s="4"/>
      <c r="S78" s="36"/>
      <c r="T78" s="36"/>
      <c r="U78" s="36"/>
      <c r="V78" s="36"/>
    </row>
    <row r="79" spans="1:22" ht="15.75" thickBot="1" x14ac:dyDescent="0.3">
      <c r="A79" s="16" t="s">
        <v>17</v>
      </c>
      <c r="B79" s="5">
        <f>B8*B80</f>
        <v>0</v>
      </c>
      <c r="C79" s="5">
        <f t="shared" ref="C79:P79" si="89">C8*C80</f>
        <v>0</v>
      </c>
      <c r="D79" s="5">
        <f t="shared" si="89"/>
        <v>0</v>
      </c>
      <c r="E79" s="5">
        <f t="shared" si="89"/>
        <v>0</v>
      </c>
      <c r="F79" s="5">
        <f t="shared" si="89"/>
        <v>0</v>
      </c>
      <c r="G79" s="5">
        <f t="shared" si="89"/>
        <v>0</v>
      </c>
      <c r="H79" s="5">
        <f t="shared" si="89"/>
        <v>0</v>
      </c>
      <c r="I79" s="5">
        <f t="shared" si="89"/>
        <v>0</v>
      </c>
      <c r="J79" s="5">
        <f t="shared" si="89"/>
        <v>0</v>
      </c>
      <c r="K79" s="5">
        <f t="shared" si="89"/>
        <v>0</v>
      </c>
      <c r="L79" s="5">
        <f t="shared" si="89"/>
        <v>0</v>
      </c>
      <c r="M79" s="5">
        <f t="shared" si="89"/>
        <v>0</v>
      </c>
      <c r="N79" s="5">
        <f t="shared" si="89"/>
        <v>0</v>
      </c>
      <c r="O79" s="5">
        <f t="shared" si="89"/>
        <v>0</v>
      </c>
      <c r="P79" s="5">
        <f t="shared" si="89"/>
        <v>0</v>
      </c>
      <c r="Q79" s="5">
        <f>SUM(B79:P79)</f>
        <v>0</v>
      </c>
      <c r="S79" s="36"/>
      <c r="T79" s="36"/>
      <c r="U79" s="36"/>
      <c r="V79" s="36"/>
    </row>
    <row r="80" spans="1:22" ht="15.75" thickBot="1" x14ac:dyDescent="0.3">
      <c r="A80" s="17" t="s">
        <v>18</v>
      </c>
      <c r="B80" s="5">
        <f>'PM table'!B10</f>
        <v>0</v>
      </c>
      <c r="C80" s="5">
        <f>'PM table'!C10</f>
        <v>0</v>
      </c>
      <c r="D80" s="5">
        <f>'PM table'!D10</f>
        <v>0</v>
      </c>
      <c r="E80" s="5">
        <f>'PM table'!E10</f>
        <v>0</v>
      </c>
      <c r="F80" s="5">
        <f>'PM table'!F10</f>
        <v>0</v>
      </c>
      <c r="G80" s="5">
        <f>'PM table'!G10</f>
        <v>0</v>
      </c>
      <c r="H80" s="5">
        <f>'PM table'!H10</f>
        <v>0</v>
      </c>
      <c r="I80" s="5">
        <f>'PM table'!I10</f>
        <v>0</v>
      </c>
      <c r="J80" s="5">
        <f>'PM table'!J10</f>
        <v>0</v>
      </c>
      <c r="K80" s="5">
        <f>'PM table'!K10</f>
        <v>0</v>
      </c>
      <c r="L80" s="5">
        <f>'PM table'!L10</f>
        <v>0</v>
      </c>
      <c r="M80" s="5">
        <f>'PM table'!M10</f>
        <v>0</v>
      </c>
      <c r="N80" s="5">
        <f>'PM table'!N10</f>
        <v>0</v>
      </c>
      <c r="O80" s="5">
        <f>'PM table'!O10</f>
        <v>0</v>
      </c>
      <c r="P80" s="5">
        <f>'PM table'!P10</f>
        <v>0</v>
      </c>
      <c r="Q80" s="19">
        <f t="shared" ref="Q80:Q88" si="90">SUM(B80:P80)</f>
        <v>0</v>
      </c>
      <c r="S80" s="36"/>
      <c r="T80" s="36"/>
      <c r="U80" s="36"/>
      <c r="V80" s="36"/>
    </row>
    <row r="81" spans="1:22" ht="15.75" thickBot="1" x14ac:dyDescent="0.3">
      <c r="A81" s="16" t="s">
        <v>19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5">
        <f t="shared" si="90"/>
        <v>0</v>
      </c>
      <c r="S81" s="36"/>
      <c r="T81" s="36"/>
      <c r="U81" s="36"/>
      <c r="V81" s="36"/>
    </row>
    <row r="82" spans="1:22" ht="15.75" thickBot="1" x14ac:dyDescent="0.3">
      <c r="A82" s="16" t="s">
        <v>20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5">
        <f t="shared" si="90"/>
        <v>0</v>
      </c>
      <c r="S82" s="36"/>
      <c r="T82" s="36"/>
      <c r="U82" s="36"/>
      <c r="V82" s="36"/>
    </row>
    <row r="83" spans="1:22" ht="15.75" thickBot="1" x14ac:dyDescent="0.3">
      <c r="A83" s="16" t="s">
        <v>21</v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5">
        <f t="shared" si="90"/>
        <v>0</v>
      </c>
      <c r="S83" s="36"/>
      <c r="T83" s="36"/>
      <c r="U83" s="36"/>
      <c r="V83" s="36"/>
    </row>
    <row r="84" spans="1:22" ht="15.75" thickBot="1" x14ac:dyDescent="0.3">
      <c r="A84" s="16" t="s">
        <v>22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5">
        <f t="shared" si="90"/>
        <v>0</v>
      </c>
      <c r="S84" s="36"/>
      <c r="T84" s="36"/>
      <c r="U84" s="36"/>
      <c r="V84" s="36"/>
    </row>
    <row r="85" spans="1:22" ht="15.75" thickBot="1" x14ac:dyDescent="0.3">
      <c r="A85" s="16" t="s">
        <v>23</v>
      </c>
      <c r="B85" s="5">
        <f>SUM(B79+SUM(B81:B84))*B$5</f>
        <v>0</v>
      </c>
      <c r="C85" s="5">
        <f t="shared" ref="C85:P85" si="91">SUM(C79+SUM(C81:C84))*C$5</f>
        <v>0</v>
      </c>
      <c r="D85" s="5">
        <f t="shared" si="91"/>
        <v>0</v>
      </c>
      <c r="E85" s="5">
        <f t="shared" si="91"/>
        <v>0</v>
      </c>
      <c r="F85" s="5">
        <f t="shared" si="91"/>
        <v>0</v>
      </c>
      <c r="G85" s="5">
        <f t="shared" si="91"/>
        <v>0</v>
      </c>
      <c r="H85" s="5">
        <f t="shared" si="91"/>
        <v>0</v>
      </c>
      <c r="I85" s="5">
        <f t="shared" si="91"/>
        <v>0</v>
      </c>
      <c r="J85" s="5">
        <f t="shared" si="91"/>
        <v>0</v>
      </c>
      <c r="K85" s="5">
        <f t="shared" si="91"/>
        <v>0</v>
      </c>
      <c r="L85" s="5">
        <f t="shared" si="91"/>
        <v>0</v>
      </c>
      <c r="M85" s="5">
        <f t="shared" si="91"/>
        <v>0</v>
      </c>
      <c r="N85" s="5">
        <f t="shared" si="91"/>
        <v>0</v>
      </c>
      <c r="O85" s="5">
        <f t="shared" si="91"/>
        <v>0</v>
      </c>
      <c r="P85" s="5">
        <f t="shared" si="91"/>
        <v>0</v>
      </c>
      <c r="Q85" s="5">
        <f t="shared" si="90"/>
        <v>0</v>
      </c>
      <c r="S85" s="36"/>
      <c r="T85" s="36"/>
      <c r="U85" s="36"/>
      <c r="V85" s="36"/>
    </row>
    <row r="86" spans="1:22" ht="15.75" thickBot="1" x14ac:dyDescent="0.3">
      <c r="A86" s="16" t="s">
        <v>24</v>
      </c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5">
        <f t="shared" si="90"/>
        <v>0</v>
      </c>
      <c r="S86" s="36"/>
      <c r="T86" s="36"/>
      <c r="U86" s="36"/>
      <c r="V86" s="36"/>
    </row>
    <row r="87" spans="1:22" ht="15.75" thickBot="1" x14ac:dyDescent="0.3">
      <c r="A87" s="16" t="s">
        <v>25</v>
      </c>
      <c r="B87" s="5">
        <f>B79+SUM(B81:B86)</f>
        <v>0</v>
      </c>
      <c r="C87" s="5">
        <f t="shared" ref="C87" si="92">C79+SUM(C81:C86)</f>
        <v>0</v>
      </c>
      <c r="D87" s="5">
        <f t="shared" ref="D87" si="93">D79+SUM(D81:D86)</f>
        <v>0</v>
      </c>
      <c r="E87" s="5">
        <f t="shared" ref="E87" si="94">E79+SUM(E81:E86)</f>
        <v>0</v>
      </c>
      <c r="F87" s="5">
        <f t="shared" ref="F87" si="95">F79+SUM(F81:F86)</f>
        <v>0</v>
      </c>
      <c r="G87" s="5">
        <f t="shared" ref="G87" si="96">G79+SUM(G81:G86)</f>
        <v>0</v>
      </c>
      <c r="H87" s="5">
        <f t="shared" ref="H87" si="97">H79+SUM(H81:H86)</f>
        <v>0</v>
      </c>
      <c r="I87" s="5">
        <f t="shared" ref="I87" si="98">I79+SUM(I81:I86)</f>
        <v>0</v>
      </c>
      <c r="J87" s="5">
        <f t="shared" ref="J87" si="99">J79+SUM(J81:J86)</f>
        <v>0</v>
      </c>
      <c r="K87" s="5">
        <f t="shared" ref="K87" si="100">K79+SUM(K81:K86)</f>
        <v>0</v>
      </c>
      <c r="L87" s="5">
        <f t="shared" ref="L87" si="101">L79+SUM(L81:L86)</f>
        <v>0</v>
      </c>
      <c r="M87" s="5">
        <f t="shared" ref="M87" si="102">M79+SUM(M81:M86)</f>
        <v>0</v>
      </c>
      <c r="N87" s="5">
        <f t="shared" ref="N87" si="103">N79+SUM(N81:N86)</f>
        <v>0</v>
      </c>
      <c r="O87" s="5">
        <f t="shared" ref="O87" si="104">O79+SUM(O81:O86)</f>
        <v>0</v>
      </c>
      <c r="P87" s="5">
        <f t="shared" ref="P87" si="105">P79+SUM(P81:P86)</f>
        <v>0</v>
      </c>
      <c r="Q87" s="5">
        <f t="shared" si="90"/>
        <v>0</v>
      </c>
      <c r="S87" s="36"/>
      <c r="T87" s="36"/>
      <c r="U87" s="36"/>
      <c r="V87" s="36"/>
    </row>
    <row r="88" spans="1:22" ht="15.75" thickBot="1" x14ac:dyDescent="0.3">
      <c r="A88" s="16" t="s">
        <v>26</v>
      </c>
      <c r="B88" s="5">
        <f>IF($B$4="Market 70%",B$21*0.7,IF($B$4="RTD 100%",B$21,IF($B$4="Select",0)))</f>
        <v>0</v>
      </c>
      <c r="C88" s="5">
        <f>IF($C$4="Market 70%",C$21*0.7,IF($C$4="RTD 100%",C$21,IF($C$4="Select",0)))</f>
        <v>0</v>
      </c>
      <c r="D88" s="5">
        <f>IF($D$4="Market 70%",D$21*0.7,IF($D$4="RTD 100%",D$21,IF($D$4="Select",0)))</f>
        <v>0</v>
      </c>
      <c r="E88" s="5">
        <f>IF($E$4="Market 70%",E$21*0.7,IF($E$4="RTD 100%",E$21,IF($E$4="Select",0)))</f>
        <v>0</v>
      </c>
      <c r="F88" s="5">
        <f>IF($F$4="Market 70%",F$21*0.7,IF($F$4="RTD 100%",F$21,IF($F$4="Select",0)))</f>
        <v>0</v>
      </c>
      <c r="G88" s="5">
        <f>IF($G$4="Market 70%",G$21*0.7,IF($G$4="RTD 100%",G$21,IF($G$4="Select",0)))</f>
        <v>0</v>
      </c>
      <c r="H88" s="5">
        <f>IF($H$4="Market 70%",H$21*0.7,IF($H$4="RTD 100%",H$21,IF($H$4="Select",0)))</f>
        <v>0</v>
      </c>
      <c r="I88" s="5">
        <f>IF($I$4="Market 70%",I$21*0.7,IF($I$4="RTD 100%",I$21,IF($I$4="Select",0)))</f>
        <v>0</v>
      </c>
      <c r="J88" s="5">
        <f>IF($J$4="Market 70%",J$21*0.7,IF($J$4="RTD 100%",J$21,IF($J$4="Select",0)))</f>
        <v>0</v>
      </c>
      <c r="K88" s="5">
        <f>IF($K$4="Market 70%",K$21*0.7,IF($K$4="RTD 100%",K$21,IF($K$4="Select",0)))</f>
        <v>0</v>
      </c>
      <c r="L88" s="5">
        <f>IF($L$4="Market 70%",L$21*0.7,IF($L$4="RTD 100%",L$21,IF($L$4="Select",0)))</f>
        <v>0</v>
      </c>
      <c r="M88" s="5">
        <f>IF($M$4="Market 70%",M$21*0.7,IF($M$4="RTD 100%",M$21,IF($M$4="Select",0)))</f>
        <v>0</v>
      </c>
      <c r="N88" s="5">
        <f>IF($N$4="Market 70%",N$21*0.7,IF($N$4="RTD 100%",N$21,IF($N$4="Select",0)))</f>
        <v>0</v>
      </c>
      <c r="O88" s="5">
        <f>IF($O$4="Market 70%",O$21*0.7,IF($O$4="RTD 100%",O$21,IF($O$4="Select",0)))</f>
        <v>0</v>
      </c>
      <c r="P88" s="5">
        <f>IF($P$4="Market 70%",P$21*0.7,IF($P$4="RTD 100%",P$21,IF($P$4="Select",0)))</f>
        <v>0</v>
      </c>
      <c r="Q88" s="5">
        <f t="shared" si="90"/>
        <v>0</v>
      </c>
      <c r="S88" s="36"/>
      <c r="T88" s="36"/>
      <c r="U88" s="36"/>
      <c r="V88" s="36"/>
    </row>
    <row r="89" spans="1:22" ht="15.75" thickBot="1" x14ac:dyDescent="0.3">
      <c r="A89" s="15" t="s">
        <v>36</v>
      </c>
      <c r="B89" s="2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4"/>
      <c r="Q89" s="4"/>
      <c r="S89" s="36"/>
      <c r="T89" s="36"/>
      <c r="U89" s="36"/>
      <c r="V89" s="36"/>
    </row>
    <row r="90" spans="1:22" ht="15.75" thickBot="1" x14ac:dyDescent="0.3">
      <c r="A90" s="16" t="s">
        <v>17</v>
      </c>
      <c r="B90" s="5">
        <f>B8*B91</f>
        <v>0</v>
      </c>
      <c r="C90" s="5">
        <f t="shared" ref="C90:P90" si="106">C8*C91</f>
        <v>0</v>
      </c>
      <c r="D90" s="5">
        <f t="shared" si="106"/>
        <v>0</v>
      </c>
      <c r="E90" s="5">
        <f t="shared" si="106"/>
        <v>0</v>
      </c>
      <c r="F90" s="5">
        <f t="shared" si="106"/>
        <v>0</v>
      </c>
      <c r="G90" s="5">
        <f t="shared" si="106"/>
        <v>0</v>
      </c>
      <c r="H90" s="5">
        <f t="shared" si="106"/>
        <v>0</v>
      </c>
      <c r="I90" s="5">
        <f t="shared" si="106"/>
        <v>0</v>
      </c>
      <c r="J90" s="5">
        <f t="shared" si="106"/>
        <v>0</v>
      </c>
      <c r="K90" s="5">
        <f t="shared" si="106"/>
        <v>0</v>
      </c>
      <c r="L90" s="5">
        <f t="shared" si="106"/>
        <v>0</v>
      </c>
      <c r="M90" s="5">
        <f t="shared" si="106"/>
        <v>0</v>
      </c>
      <c r="N90" s="5">
        <f t="shared" si="106"/>
        <v>0</v>
      </c>
      <c r="O90" s="5">
        <f t="shared" si="106"/>
        <v>0</v>
      </c>
      <c r="P90" s="5">
        <f t="shared" si="106"/>
        <v>0</v>
      </c>
      <c r="Q90" s="5">
        <f>SUM(B90:P90)</f>
        <v>0</v>
      </c>
      <c r="S90" s="36"/>
      <c r="T90" s="36"/>
      <c r="U90" s="36"/>
      <c r="V90" s="36"/>
    </row>
    <row r="91" spans="1:22" ht="15.75" thickBot="1" x14ac:dyDescent="0.3">
      <c r="A91" s="17" t="s">
        <v>18</v>
      </c>
      <c r="B91" s="5">
        <f>'PM table'!B11</f>
        <v>0</v>
      </c>
      <c r="C91" s="5">
        <f>'PM table'!C11</f>
        <v>0</v>
      </c>
      <c r="D91" s="5">
        <f>'PM table'!D11</f>
        <v>0</v>
      </c>
      <c r="E91" s="5">
        <f>'PM table'!E11</f>
        <v>0</v>
      </c>
      <c r="F91" s="5">
        <f>'PM table'!F11</f>
        <v>0</v>
      </c>
      <c r="G91" s="5">
        <f>'PM table'!G11</f>
        <v>0</v>
      </c>
      <c r="H91" s="5">
        <f>'PM table'!H11</f>
        <v>0</v>
      </c>
      <c r="I91" s="5">
        <f>'PM table'!I11</f>
        <v>0</v>
      </c>
      <c r="J91" s="5">
        <f>'PM table'!J11</f>
        <v>0</v>
      </c>
      <c r="K91" s="5">
        <f>'PM table'!K11</f>
        <v>0</v>
      </c>
      <c r="L91" s="5">
        <f>'PM table'!L11</f>
        <v>0</v>
      </c>
      <c r="M91" s="5">
        <f>'PM table'!M11</f>
        <v>0</v>
      </c>
      <c r="N91" s="5">
        <f>'PM table'!N11</f>
        <v>0</v>
      </c>
      <c r="O91" s="5">
        <f>'PM table'!O11</f>
        <v>0</v>
      </c>
      <c r="P91" s="5">
        <f>'PM table'!P11</f>
        <v>0</v>
      </c>
      <c r="Q91" s="19">
        <f t="shared" ref="Q91:Q99" si="107">SUM(B91:P91)</f>
        <v>0</v>
      </c>
      <c r="S91" s="36"/>
      <c r="T91" s="36"/>
      <c r="U91" s="36"/>
      <c r="V91" s="36"/>
    </row>
    <row r="92" spans="1:22" ht="15.75" thickBot="1" x14ac:dyDescent="0.3">
      <c r="A92" s="16" t="s">
        <v>19</v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5">
        <f t="shared" si="107"/>
        <v>0</v>
      </c>
      <c r="S92" s="36"/>
      <c r="T92" s="36"/>
      <c r="U92" s="36"/>
      <c r="V92" s="36"/>
    </row>
    <row r="93" spans="1:22" ht="15.75" thickBot="1" x14ac:dyDescent="0.3">
      <c r="A93" s="16" t="s">
        <v>20</v>
      </c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5">
        <f t="shared" si="107"/>
        <v>0</v>
      </c>
      <c r="S93" s="36"/>
      <c r="T93" s="36"/>
      <c r="U93" s="36"/>
      <c r="V93" s="36"/>
    </row>
    <row r="94" spans="1:22" ht="15.75" thickBot="1" x14ac:dyDescent="0.3">
      <c r="A94" s="16" t="s">
        <v>21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5">
        <f t="shared" si="107"/>
        <v>0</v>
      </c>
      <c r="S94" s="36"/>
      <c r="T94" s="36"/>
      <c r="U94" s="36"/>
      <c r="V94" s="36"/>
    </row>
    <row r="95" spans="1:22" ht="15.75" thickBot="1" x14ac:dyDescent="0.3">
      <c r="A95" s="16" t="s">
        <v>22</v>
      </c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5">
        <f t="shared" si="107"/>
        <v>0</v>
      </c>
      <c r="S95" s="36"/>
      <c r="T95" s="36"/>
      <c r="U95" s="36"/>
      <c r="V95" s="36"/>
    </row>
    <row r="96" spans="1:22" ht="15.75" thickBot="1" x14ac:dyDescent="0.3">
      <c r="A96" s="16" t="s">
        <v>23</v>
      </c>
      <c r="B96" s="5">
        <f>SUM(B90+SUM(B92:B95))*B$5</f>
        <v>0</v>
      </c>
      <c r="C96" s="5">
        <f t="shared" ref="C96:P96" si="108">SUM(C90+SUM(C92:C95))*C$5</f>
        <v>0</v>
      </c>
      <c r="D96" s="5">
        <f t="shared" si="108"/>
        <v>0</v>
      </c>
      <c r="E96" s="5">
        <f t="shared" si="108"/>
        <v>0</v>
      </c>
      <c r="F96" s="5">
        <f t="shared" si="108"/>
        <v>0</v>
      </c>
      <c r="G96" s="5">
        <f t="shared" si="108"/>
        <v>0</v>
      </c>
      <c r="H96" s="5">
        <f t="shared" si="108"/>
        <v>0</v>
      </c>
      <c r="I96" s="5">
        <f t="shared" si="108"/>
        <v>0</v>
      </c>
      <c r="J96" s="5">
        <f t="shared" si="108"/>
        <v>0</v>
      </c>
      <c r="K96" s="5">
        <f t="shared" si="108"/>
        <v>0</v>
      </c>
      <c r="L96" s="5">
        <f t="shared" si="108"/>
        <v>0</v>
      </c>
      <c r="M96" s="5">
        <f t="shared" si="108"/>
        <v>0</v>
      </c>
      <c r="N96" s="5">
        <f t="shared" si="108"/>
        <v>0</v>
      </c>
      <c r="O96" s="5">
        <f t="shared" si="108"/>
        <v>0</v>
      </c>
      <c r="P96" s="5">
        <f t="shared" si="108"/>
        <v>0</v>
      </c>
      <c r="Q96" s="5">
        <f t="shared" si="107"/>
        <v>0</v>
      </c>
      <c r="S96" s="36"/>
      <c r="T96" s="36"/>
      <c r="U96" s="36"/>
      <c r="V96" s="36"/>
    </row>
    <row r="97" spans="1:22" ht="15.75" thickBot="1" x14ac:dyDescent="0.3">
      <c r="A97" s="16" t="s">
        <v>24</v>
      </c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5">
        <f t="shared" si="107"/>
        <v>0</v>
      </c>
      <c r="S97" s="36"/>
      <c r="T97" s="36"/>
      <c r="U97" s="36"/>
      <c r="V97" s="36"/>
    </row>
    <row r="98" spans="1:22" ht="15.75" thickBot="1" x14ac:dyDescent="0.3">
      <c r="A98" s="16" t="s">
        <v>25</v>
      </c>
      <c r="B98" s="5">
        <f>B90+SUM(B92:B97)</f>
        <v>0</v>
      </c>
      <c r="C98" s="5">
        <f t="shared" ref="C98" si="109">C90+SUM(C92:C97)</f>
        <v>0</v>
      </c>
      <c r="D98" s="5">
        <f t="shared" ref="D98" si="110">D90+SUM(D92:D97)</f>
        <v>0</v>
      </c>
      <c r="E98" s="5">
        <f t="shared" ref="E98" si="111">E90+SUM(E92:E97)</f>
        <v>0</v>
      </c>
      <c r="F98" s="5">
        <f t="shared" ref="F98" si="112">F90+SUM(F92:F97)</f>
        <v>0</v>
      </c>
      <c r="G98" s="5">
        <f t="shared" ref="G98" si="113">G90+SUM(G92:G97)</f>
        <v>0</v>
      </c>
      <c r="H98" s="5">
        <f t="shared" ref="H98" si="114">H90+SUM(H92:H97)</f>
        <v>0</v>
      </c>
      <c r="I98" s="5">
        <f t="shared" ref="I98" si="115">I90+SUM(I92:I97)</f>
        <v>0</v>
      </c>
      <c r="J98" s="5">
        <f t="shared" ref="J98" si="116">J90+SUM(J92:J97)</f>
        <v>0</v>
      </c>
      <c r="K98" s="5">
        <f t="shared" ref="K98" si="117">K90+SUM(K92:K97)</f>
        <v>0</v>
      </c>
      <c r="L98" s="5">
        <f t="shared" ref="L98" si="118">L90+SUM(L92:L97)</f>
        <v>0</v>
      </c>
      <c r="M98" s="5">
        <f t="shared" ref="M98" si="119">M90+SUM(M92:M97)</f>
        <v>0</v>
      </c>
      <c r="N98" s="5">
        <f t="shared" ref="N98" si="120">N90+SUM(N92:N97)</f>
        <v>0</v>
      </c>
      <c r="O98" s="5">
        <f t="shared" ref="O98" si="121">O90+SUM(O92:O97)</f>
        <v>0</v>
      </c>
      <c r="P98" s="5">
        <f t="shared" ref="P98" si="122">P90+SUM(P92:P97)</f>
        <v>0</v>
      </c>
      <c r="Q98" s="5">
        <f t="shared" si="107"/>
        <v>0</v>
      </c>
      <c r="S98" s="36"/>
      <c r="T98" s="36"/>
      <c r="U98" s="36"/>
      <c r="V98" s="36"/>
    </row>
    <row r="99" spans="1:22" ht="15.75" thickBot="1" x14ac:dyDescent="0.3">
      <c r="A99" s="16" t="s">
        <v>26</v>
      </c>
      <c r="B99" s="5">
        <f>IF($B$4="Market 70%",B$21*0.7,IF($B$4="RTD 100%",B$21,IF($B$4="Select",0)))</f>
        <v>0</v>
      </c>
      <c r="C99" s="5">
        <f>IF($C$4="Market 70%",C$21*0.7,IF($C$4="RTD 100%",C$21,IF($C$4="Select",0)))</f>
        <v>0</v>
      </c>
      <c r="D99" s="5">
        <f>IF($D$4="Market 70%",D$21*0.7,IF($D$4="RTD 100%",D$21,IF($D$4="Select",0)))</f>
        <v>0</v>
      </c>
      <c r="E99" s="5">
        <f>IF($E$4="Market 70%",E$21*0.7,IF($E$4="RTD 100%",E$21,IF($E$4="Select",0)))</f>
        <v>0</v>
      </c>
      <c r="F99" s="5">
        <f>IF($F$4="Market 70%",F$21*0.7,IF($F$4="RTD 100%",F$21,IF($F$4="Select",0)))</f>
        <v>0</v>
      </c>
      <c r="G99" s="5">
        <f>IF($G$4="Market 70%",G$21*0.7,IF($G$4="RTD 100%",G$21,IF($G$4="Select",0)))</f>
        <v>0</v>
      </c>
      <c r="H99" s="5">
        <f>IF($H$4="Market 70%",H$21*0.7,IF($H$4="RTD 100%",H$21,IF($H$4="Select",0)))</f>
        <v>0</v>
      </c>
      <c r="I99" s="5">
        <f>IF($I$4="Market 70%",I$21*0.7,IF($I$4="RTD 100%",I$21,IF($I$4="Select",0)))</f>
        <v>0</v>
      </c>
      <c r="J99" s="5">
        <f>IF($J$4="Market 70%",J$21*0.7,IF($J$4="RTD 100%",J$21,IF($J$4="Select",0)))</f>
        <v>0</v>
      </c>
      <c r="K99" s="5">
        <f>IF($K$4="Market 70%",K$21*0.7,IF($K$4="RTD 100%",K$21,IF($K$4="Select",0)))</f>
        <v>0</v>
      </c>
      <c r="L99" s="5">
        <f>IF($L$4="Market 70%",L$21*0.7,IF($L$4="RTD 100%",L$21,IF($L$4="Select",0)))</f>
        <v>0</v>
      </c>
      <c r="M99" s="5">
        <f>IF($M$4="Market 70%",M$21*0.7,IF($M$4="RTD 100%",M$21,IF($M$4="Select",0)))</f>
        <v>0</v>
      </c>
      <c r="N99" s="5">
        <f>IF($N$4="Market 70%",N$21*0.7,IF($N$4="RTD 100%",N$21,IF($N$4="Select",0)))</f>
        <v>0</v>
      </c>
      <c r="O99" s="5">
        <f>IF($O$4="Market 70%",O$21*0.7,IF($O$4="RTD 100%",O$21,IF($O$4="Select",0)))</f>
        <v>0</v>
      </c>
      <c r="P99" s="5">
        <f>IF($P$4="Market 70%",P$21*0.7,IF($P$4="RTD 100%",P$21,IF($P$4="Select",0)))</f>
        <v>0</v>
      </c>
      <c r="Q99" s="5">
        <f t="shared" si="107"/>
        <v>0</v>
      </c>
      <c r="S99" s="36"/>
      <c r="T99" s="36"/>
      <c r="U99" s="36"/>
      <c r="V99" s="36"/>
    </row>
    <row r="100" spans="1:22" ht="15.75" thickBot="1" x14ac:dyDescent="0.3">
      <c r="A100" s="15" t="s">
        <v>37</v>
      </c>
      <c r="B100" s="2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4"/>
      <c r="Q100" s="4"/>
      <c r="S100" s="36"/>
      <c r="T100" s="36"/>
      <c r="U100" s="36"/>
      <c r="V100" s="36"/>
    </row>
    <row r="101" spans="1:22" ht="15.75" thickBot="1" x14ac:dyDescent="0.3">
      <c r="A101" s="16" t="s">
        <v>17</v>
      </c>
      <c r="B101" s="5">
        <f>B8*B102</f>
        <v>0</v>
      </c>
      <c r="C101" s="5">
        <f t="shared" ref="C101:P101" si="123">C8*C102</f>
        <v>0</v>
      </c>
      <c r="D101" s="5">
        <f t="shared" si="123"/>
        <v>0</v>
      </c>
      <c r="E101" s="5">
        <f t="shared" si="123"/>
        <v>0</v>
      </c>
      <c r="F101" s="5">
        <f t="shared" si="123"/>
        <v>0</v>
      </c>
      <c r="G101" s="5">
        <f t="shared" si="123"/>
        <v>0</v>
      </c>
      <c r="H101" s="5">
        <f t="shared" si="123"/>
        <v>0</v>
      </c>
      <c r="I101" s="5">
        <f t="shared" si="123"/>
        <v>0</v>
      </c>
      <c r="J101" s="5">
        <f t="shared" si="123"/>
        <v>0</v>
      </c>
      <c r="K101" s="5">
        <f t="shared" si="123"/>
        <v>0</v>
      </c>
      <c r="L101" s="5">
        <f t="shared" si="123"/>
        <v>0</v>
      </c>
      <c r="M101" s="5">
        <f t="shared" si="123"/>
        <v>0</v>
      </c>
      <c r="N101" s="5">
        <f t="shared" si="123"/>
        <v>0</v>
      </c>
      <c r="O101" s="5">
        <f t="shared" si="123"/>
        <v>0</v>
      </c>
      <c r="P101" s="5">
        <f t="shared" si="123"/>
        <v>0</v>
      </c>
      <c r="Q101" s="5">
        <f>SUM(B101:P101)</f>
        <v>0</v>
      </c>
      <c r="S101" s="36"/>
      <c r="T101" s="36"/>
      <c r="U101" s="36"/>
      <c r="V101" s="36"/>
    </row>
    <row r="102" spans="1:22" ht="15.75" thickBot="1" x14ac:dyDescent="0.3">
      <c r="A102" s="17" t="s">
        <v>18</v>
      </c>
      <c r="B102" s="5">
        <f>'PM table'!B12</f>
        <v>0</v>
      </c>
      <c r="C102" s="5">
        <f>'PM table'!C12</f>
        <v>0</v>
      </c>
      <c r="D102" s="5">
        <f>'PM table'!D12</f>
        <v>0</v>
      </c>
      <c r="E102" s="5">
        <f>'PM table'!E12</f>
        <v>0</v>
      </c>
      <c r="F102" s="5">
        <f>'PM table'!F12</f>
        <v>0</v>
      </c>
      <c r="G102" s="5">
        <f>'PM table'!G12</f>
        <v>0</v>
      </c>
      <c r="H102" s="5">
        <f>'PM table'!H12</f>
        <v>0</v>
      </c>
      <c r="I102" s="5">
        <f>'PM table'!I12</f>
        <v>0</v>
      </c>
      <c r="J102" s="5">
        <f>'PM table'!J12</f>
        <v>0</v>
      </c>
      <c r="K102" s="5">
        <f>'PM table'!K12</f>
        <v>0</v>
      </c>
      <c r="L102" s="5">
        <f>'PM table'!L12</f>
        <v>0</v>
      </c>
      <c r="M102" s="5">
        <f>'PM table'!M12</f>
        <v>0</v>
      </c>
      <c r="N102" s="5">
        <f>'PM table'!N12</f>
        <v>0</v>
      </c>
      <c r="O102" s="5">
        <f>'PM table'!O12</f>
        <v>0</v>
      </c>
      <c r="P102" s="5">
        <f>'PM table'!P12</f>
        <v>0</v>
      </c>
      <c r="Q102" s="19">
        <f t="shared" ref="Q102:Q110" si="124">SUM(B102:P102)</f>
        <v>0</v>
      </c>
      <c r="S102" s="36"/>
      <c r="T102" s="36"/>
      <c r="U102" s="36"/>
      <c r="V102" s="36"/>
    </row>
    <row r="103" spans="1:22" ht="15.75" thickBot="1" x14ac:dyDescent="0.3">
      <c r="A103" s="16" t="s">
        <v>19</v>
      </c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5">
        <f t="shared" si="124"/>
        <v>0</v>
      </c>
      <c r="S103" s="36"/>
      <c r="T103" s="36"/>
      <c r="U103" s="36"/>
      <c r="V103" s="36"/>
    </row>
    <row r="104" spans="1:22" ht="15.75" thickBot="1" x14ac:dyDescent="0.3">
      <c r="A104" s="16" t="s">
        <v>20</v>
      </c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5">
        <f t="shared" si="124"/>
        <v>0</v>
      </c>
      <c r="S104" s="36"/>
      <c r="T104" s="36"/>
      <c r="U104" s="36"/>
      <c r="V104" s="36"/>
    </row>
    <row r="105" spans="1:22" ht="15.75" thickBot="1" x14ac:dyDescent="0.3">
      <c r="A105" s="16" t="s">
        <v>21</v>
      </c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5">
        <f t="shared" si="124"/>
        <v>0</v>
      </c>
      <c r="S105" s="36"/>
      <c r="T105" s="36"/>
      <c r="U105" s="36"/>
      <c r="V105" s="36"/>
    </row>
    <row r="106" spans="1:22" ht="15.75" thickBot="1" x14ac:dyDescent="0.3">
      <c r="A106" s="16" t="s">
        <v>22</v>
      </c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5">
        <f t="shared" si="124"/>
        <v>0</v>
      </c>
      <c r="S106" s="36"/>
      <c r="T106" s="36"/>
      <c r="U106" s="36"/>
      <c r="V106" s="36"/>
    </row>
    <row r="107" spans="1:22" ht="15.75" thickBot="1" x14ac:dyDescent="0.3">
      <c r="A107" s="16" t="s">
        <v>23</v>
      </c>
      <c r="B107" s="5">
        <f>SUM(B101+SUM(B103:B106))*B$5</f>
        <v>0</v>
      </c>
      <c r="C107" s="5">
        <f t="shared" ref="C107:P107" si="125">SUM(C101+SUM(C103:C106))*C$5</f>
        <v>0</v>
      </c>
      <c r="D107" s="5">
        <f t="shared" si="125"/>
        <v>0</v>
      </c>
      <c r="E107" s="5">
        <f t="shared" si="125"/>
        <v>0</v>
      </c>
      <c r="F107" s="5">
        <f t="shared" si="125"/>
        <v>0</v>
      </c>
      <c r="G107" s="5">
        <f t="shared" si="125"/>
        <v>0</v>
      </c>
      <c r="H107" s="5">
        <f t="shared" si="125"/>
        <v>0</v>
      </c>
      <c r="I107" s="5">
        <f t="shared" si="125"/>
        <v>0</v>
      </c>
      <c r="J107" s="5">
        <f t="shared" si="125"/>
        <v>0</v>
      </c>
      <c r="K107" s="5">
        <f t="shared" si="125"/>
        <v>0</v>
      </c>
      <c r="L107" s="5">
        <f t="shared" si="125"/>
        <v>0</v>
      </c>
      <c r="M107" s="5">
        <f t="shared" si="125"/>
        <v>0</v>
      </c>
      <c r="N107" s="5">
        <f t="shared" si="125"/>
        <v>0</v>
      </c>
      <c r="O107" s="5">
        <f t="shared" si="125"/>
        <v>0</v>
      </c>
      <c r="P107" s="5">
        <f t="shared" si="125"/>
        <v>0</v>
      </c>
      <c r="Q107" s="5">
        <f t="shared" si="124"/>
        <v>0</v>
      </c>
      <c r="S107" s="36"/>
      <c r="T107" s="36"/>
      <c r="U107" s="36"/>
      <c r="V107" s="36"/>
    </row>
    <row r="108" spans="1:22" ht="15.75" thickBot="1" x14ac:dyDescent="0.3">
      <c r="A108" s="16" t="s">
        <v>24</v>
      </c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5">
        <f t="shared" si="124"/>
        <v>0</v>
      </c>
      <c r="S108" s="36"/>
      <c r="T108" s="36"/>
      <c r="U108" s="36"/>
      <c r="V108" s="36"/>
    </row>
    <row r="109" spans="1:22" ht="15.75" thickBot="1" x14ac:dyDescent="0.3">
      <c r="A109" s="16" t="s">
        <v>25</v>
      </c>
      <c r="B109" s="5">
        <f>B101+SUM(B103:B108)</f>
        <v>0</v>
      </c>
      <c r="C109" s="5">
        <f t="shared" ref="C109" si="126">C101+SUM(C103:C108)</f>
        <v>0</v>
      </c>
      <c r="D109" s="5">
        <f t="shared" ref="D109" si="127">D101+SUM(D103:D108)</f>
        <v>0</v>
      </c>
      <c r="E109" s="5">
        <f t="shared" ref="E109" si="128">E101+SUM(E103:E108)</f>
        <v>0</v>
      </c>
      <c r="F109" s="5">
        <f t="shared" ref="F109" si="129">F101+SUM(F103:F108)</f>
        <v>0</v>
      </c>
      <c r="G109" s="5">
        <f t="shared" ref="G109" si="130">G101+SUM(G103:G108)</f>
        <v>0</v>
      </c>
      <c r="H109" s="5">
        <f t="shared" ref="H109" si="131">H101+SUM(H103:H108)</f>
        <v>0</v>
      </c>
      <c r="I109" s="5">
        <f t="shared" ref="I109" si="132">I101+SUM(I103:I108)</f>
        <v>0</v>
      </c>
      <c r="J109" s="5">
        <f t="shared" ref="J109" si="133">J101+SUM(J103:J108)</f>
        <v>0</v>
      </c>
      <c r="K109" s="5">
        <f t="shared" ref="K109" si="134">K101+SUM(K103:K108)</f>
        <v>0</v>
      </c>
      <c r="L109" s="5">
        <f t="shared" ref="L109" si="135">L101+SUM(L103:L108)</f>
        <v>0</v>
      </c>
      <c r="M109" s="5">
        <f t="shared" ref="M109" si="136">M101+SUM(M103:M108)</f>
        <v>0</v>
      </c>
      <c r="N109" s="5">
        <f t="shared" ref="N109" si="137">N101+SUM(N103:N108)</f>
        <v>0</v>
      </c>
      <c r="O109" s="5">
        <f t="shared" ref="O109" si="138">O101+SUM(O103:O108)</f>
        <v>0</v>
      </c>
      <c r="P109" s="5">
        <f t="shared" ref="P109" si="139">P101+SUM(P103:P108)</f>
        <v>0</v>
      </c>
      <c r="Q109" s="5">
        <f t="shared" si="124"/>
        <v>0</v>
      </c>
      <c r="S109" s="36"/>
      <c r="T109" s="36"/>
      <c r="U109" s="36"/>
      <c r="V109" s="36"/>
    </row>
    <row r="110" spans="1:22" ht="15.75" thickBot="1" x14ac:dyDescent="0.3">
      <c r="A110" s="16" t="s">
        <v>26</v>
      </c>
      <c r="B110" s="5">
        <f>IF($B$4="Market 70%",B$21*0.7,IF($B$4="RTD 100%",B$21,IF($B$4="Select",0)))</f>
        <v>0</v>
      </c>
      <c r="C110" s="5">
        <f>IF($C$4="Market 70%",C$21*0.7,IF($C$4="RTD 100%",C$21,IF($C$4="Select",0)))</f>
        <v>0</v>
      </c>
      <c r="D110" s="5">
        <f>IF($D$4="Market 70%",D$21*0.7,IF($D$4="RTD 100%",D$21,IF($D$4="Select",0)))</f>
        <v>0</v>
      </c>
      <c r="E110" s="5">
        <f>IF($E$4="Market 70%",E$21*0.7,IF($E$4="RTD 100%",E$21,IF($E$4="Select",0)))</f>
        <v>0</v>
      </c>
      <c r="F110" s="5">
        <f>IF($F$4="Market 70%",F$21*0.7,IF($F$4="RTD 100%",F$21,IF($F$4="Select",0)))</f>
        <v>0</v>
      </c>
      <c r="G110" s="5">
        <f>IF($G$4="Market 70%",G$21*0.7,IF($G$4="RTD 100%",G$21,IF($G$4="Select",0)))</f>
        <v>0</v>
      </c>
      <c r="H110" s="5">
        <f>IF($H$4="Market 70%",H$21*0.7,IF($H$4="RTD 100%",H$21,IF($H$4="Select",0)))</f>
        <v>0</v>
      </c>
      <c r="I110" s="5">
        <f>IF($I$4="Market 70%",I$21*0.7,IF($I$4="RTD 100%",I$21,IF($I$4="Select",0)))</f>
        <v>0</v>
      </c>
      <c r="J110" s="5">
        <f>IF($J$4="Market 70%",J$21*0.7,IF($J$4="RTD 100%",J$21,IF($J$4="Select",0)))</f>
        <v>0</v>
      </c>
      <c r="K110" s="5">
        <f>IF($K$4="Market 70%",K$21*0.7,IF($K$4="RTD 100%",K$21,IF($K$4="Select",0)))</f>
        <v>0</v>
      </c>
      <c r="L110" s="5">
        <f>IF($L$4="Market 70%",L$21*0.7,IF($L$4="RTD 100%",L$21,IF($L$4="Select",0)))</f>
        <v>0</v>
      </c>
      <c r="M110" s="5">
        <f>IF($M$4="Market 70%",M$21*0.7,IF($M$4="RTD 100%",M$21,IF($M$4="Select",0)))</f>
        <v>0</v>
      </c>
      <c r="N110" s="5">
        <f>IF($N$4="Market 70%",N$21*0.7,IF($N$4="RTD 100%",N$21,IF($N$4="Select",0)))</f>
        <v>0</v>
      </c>
      <c r="O110" s="5">
        <f>IF($O$4="Market 70%",O$21*0.7,IF($O$4="RTD 100%",O$21,IF($O$4="Select",0)))</f>
        <v>0</v>
      </c>
      <c r="P110" s="5">
        <f>IF($P$4="Market 70%",P$21*0.7,IF($P$4="RTD 100%",P$21,IF($P$4="Select",0)))</f>
        <v>0</v>
      </c>
      <c r="Q110" s="5">
        <f t="shared" si="124"/>
        <v>0</v>
      </c>
      <c r="S110" s="36"/>
      <c r="T110" s="36"/>
      <c r="U110" s="36"/>
      <c r="V110" s="36"/>
    </row>
    <row r="111" spans="1:22" ht="15.75" thickBot="1" x14ac:dyDescent="0.3">
      <c r="A111" s="15" t="s">
        <v>38</v>
      </c>
      <c r="B111" s="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4"/>
      <c r="Q111" s="4"/>
      <c r="S111" s="36"/>
      <c r="T111" s="36"/>
      <c r="U111" s="36"/>
      <c r="V111" s="36"/>
    </row>
    <row r="112" spans="1:22" ht="15.75" thickBot="1" x14ac:dyDescent="0.3">
      <c r="A112" s="16" t="s">
        <v>17</v>
      </c>
      <c r="B112" s="5">
        <f>B8*B113</f>
        <v>0</v>
      </c>
      <c r="C112" s="5">
        <f t="shared" ref="C112:P112" si="140">C8*C113</f>
        <v>0</v>
      </c>
      <c r="D112" s="5">
        <f t="shared" si="140"/>
        <v>0</v>
      </c>
      <c r="E112" s="5">
        <f t="shared" si="140"/>
        <v>0</v>
      </c>
      <c r="F112" s="5">
        <f t="shared" si="140"/>
        <v>0</v>
      </c>
      <c r="G112" s="5">
        <f t="shared" si="140"/>
        <v>0</v>
      </c>
      <c r="H112" s="5">
        <f t="shared" si="140"/>
        <v>0</v>
      </c>
      <c r="I112" s="5">
        <f t="shared" si="140"/>
        <v>0</v>
      </c>
      <c r="J112" s="5">
        <f t="shared" si="140"/>
        <v>0</v>
      </c>
      <c r="K112" s="5">
        <f t="shared" si="140"/>
        <v>0</v>
      </c>
      <c r="L112" s="5">
        <f t="shared" si="140"/>
        <v>0</v>
      </c>
      <c r="M112" s="5">
        <f t="shared" si="140"/>
        <v>0</v>
      </c>
      <c r="N112" s="5">
        <f t="shared" si="140"/>
        <v>0</v>
      </c>
      <c r="O112" s="5">
        <f t="shared" si="140"/>
        <v>0</v>
      </c>
      <c r="P112" s="5">
        <f t="shared" si="140"/>
        <v>0</v>
      </c>
      <c r="Q112" s="5">
        <f>SUM(B112:P112)</f>
        <v>0</v>
      </c>
      <c r="S112" s="36"/>
      <c r="T112" s="36"/>
      <c r="U112" s="36"/>
      <c r="V112" s="36"/>
    </row>
    <row r="113" spans="1:22" ht="15.75" thickBot="1" x14ac:dyDescent="0.3">
      <c r="A113" s="17" t="s">
        <v>18</v>
      </c>
      <c r="B113" s="5">
        <f>'PM table'!B13</f>
        <v>0</v>
      </c>
      <c r="C113" s="5">
        <f>'PM table'!C13</f>
        <v>0</v>
      </c>
      <c r="D113" s="5">
        <f>'PM table'!D13</f>
        <v>0</v>
      </c>
      <c r="E113" s="5">
        <f>'PM table'!E13</f>
        <v>0</v>
      </c>
      <c r="F113" s="5">
        <f>'PM table'!F13</f>
        <v>0</v>
      </c>
      <c r="G113" s="5">
        <f>'PM table'!G13</f>
        <v>0</v>
      </c>
      <c r="H113" s="5">
        <f>'PM table'!H13</f>
        <v>0</v>
      </c>
      <c r="I113" s="5">
        <f>'PM table'!I13</f>
        <v>0</v>
      </c>
      <c r="J113" s="5">
        <f>'PM table'!J13</f>
        <v>0</v>
      </c>
      <c r="K113" s="5">
        <f>'PM table'!K13</f>
        <v>0</v>
      </c>
      <c r="L113" s="5">
        <f>'PM table'!L13</f>
        <v>0</v>
      </c>
      <c r="M113" s="5">
        <f>'PM table'!M13</f>
        <v>0</v>
      </c>
      <c r="N113" s="5">
        <f>'PM table'!N13</f>
        <v>0</v>
      </c>
      <c r="O113" s="5">
        <f>'PM table'!O13</f>
        <v>0</v>
      </c>
      <c r="P113" s="5">
        <f>'PM table'!P13</f>
        <v>0</v>
      </c>
      <c r="Q113" s="19">
        <f t="shared" ref="Q113:Q121" si="141">SUM(B113:P113)</f>
        <v>0</v>
      </c>
      <c r="S113" s="36"/>
      <c r="T113" s="36"/>
      <c r="U113" s="36"/>
      <c r="V113" s="36"/>
    </row>
    <row r="114" spans="1:22" ht="15.75" thickBot="1" x14ac:dyDescent="0.3">
      <c r="A114" s="16" t="s">
        <v>19</v>
      </c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5">
        <f t="shared" si="141"/>
        <v>0</v>
      </c>
      <c r="S114" s="36"/>
      <c r="T114" s="36"/>
      <c r="U114" s="36"/>
      <c r="V114" s="36"/>
    </row>
    <row r="115" spans="1:22" ht="15.75" thickBot="1" x14ac:dyDescent="0.3">
      <c r="A115" s="16" t="s">
        <v>20</v>
      </c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5">
        <f t="shared" si="141"/>
        <v>0</v>
      </c>
      <c r="S115" s="36"/>
      <c r="T115" s="36"/>
      <c r="U115" s="36"/>
      <c r="V115" s="36"/>
    </row>
    <row r="116" spans="1:22" ht="15.75" thickBot="1" x14ac:dyDescent="0.3">
      <c r="A116" s="16" t="s">
        <v>21</v>
      </c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5">
        <f t="shared" si="141"/>
        <v>0</v>
      </c>
      <c r="S116" s="36"/>
      <c r="T116" s="36"/>
      <c r="U116" s="36"/>
      <c r="V116" s="36"/>
    </row>
    <row r="117" spans="1:22" ht="15.75" thickBot="1" x14ac:dyDescent="0.3">
      <c r="A117" s="16" t="s">
        <v>22</v>
      </c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5">
        <f t="shared" si="141"/>
        <v>0</v>
      </c>
      <c r="S117" s="36"/>
      <c r="T117" s="36"/>
      <c r="U117" s="36"/>
      <c r="V117" s="36"/>
    </row>
    <row r="118" spans="1:22" ht="15.75" thickBot="1" x14ac:dyDescent="0.3">
      <c r="A118" s="16" t="s">
        <v>23</v>
      </c>
      <c r="B118" s="5">
        <f>SUM(B112+SUM(B114:B117))*B$5</f>
        <v>0</v>
      </c>
      <c r="C118" s="5">
        <f t="shared" ref="C118:P118" si="142">SUM(C112+SUM(C114:C117))*C$5</f>
        <v>0</v>
      </c>
      <c r="D118" s="5">
        <f t="shared" si="142"/>
        <v>0</v>
      </c>
      <c r="E118" s="5">
        <f t="shared" si="142"/>
        <v>0</v>
      </c>
      <c r="F118" s="5">
        <f t="shared" si="142"/>
        <v>0</v>
      </c>
      <c r="G118" s="5">
        <f t="shared" si="142"/>
        <v>0</v>
      </c>
      <c r="H118" s="5">
        <f t="shared" si="142"/>
        <v>0</v>
      </c>
      <c r="I118" s="5">
        <f t="shared" si="142"/>
        <v>0</v>
      </c>
      <c r="J118" s="5">
        <f t="shared" si="142"/>
        <v>0</v>
      </c>
      <c r="K118" s="5">
        <f t="shared" si="142"/>
        <v>0</v>
      </c>
      <c r="L118" s="5">
        <f t="shared" si="142"/>
        <v>0</v>
      </c>
      <c r="M118" s="5">
        <f t="shared" si="142"/>
        <v>0</v>
      </c>
      <c r="N118" s="5">
        <f t="shared" si="142"/>
        <v>0</v>
      </c>
      <c r="O118" s="5">
        <f t="shared" si="142"/>
        <v>0</v>
      </c>
      <c r="P118" s="5">
        <f t="shared" si="142"/>
        <v>0</v>
      </c>
      <c r="Q118" s="5">
        <f t="shared" si="141"/>
        <v>0</v>
      </c>
      <c r="S118" s="36"/>
      <c r="T118" s="36"/>
      <c r="U118" s="36"/>
      <c r="V118" s="36"/>
    </row>
    <row r="119" spans="1:22" ht="15.75" thickBot="1" x14ac:dyDescent="0.3">
      <c r="A119" s="16" t="s">
        <v>24</v>
      </c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5">
        <f t="shared" si="141"/>
        <v>0</v>
      </c>
      <c r="S119" s="36"/>
      <c r="T119" s="36"/>
      <c r="U119" s="36"/>
      <c r="V119" s="36"/>
    </row>
    <row r="120" spans="1:22" ht="15.75" thickBot="1" x14ac:dyDescent="0.3">
      <c r="A120" s="16" t="s">
        <v>25</v>
      </c>
      <c r="B120" s="5">
        <f>B112+SUM(B114:B119)</f>
        <v>0</v>
      </c>
      <c r="C120" s="5">
        <f t="shared" ref="C120" si="143">C112+SUM(C114:C119)</f>
        <v>0</v>
      </c>
      <c r="D120" s="5">
        <f t="shared" ref="D120" si="144">D112+SUM(D114:D119)</f>
        <v>0</v>
      </c>
      <c r="E120" s="5">
        <f t="shared" ref="E120" si="145">E112+SUM(E114:E119)</f>
        <v>0</v>
      </c>
      <c r="F120" s="5">
        <f t="shared" ref="F120" si="146">F112+SUM(F114:F119)</f>
        <v>0</v>
      </c>
      <c r="G120" s="5">
        <f t="shared" ref="G120" si="147">G112+SUM(G114:G119)</f>
        <v>0</v>
      </c>
      <c r="H120" s="5">
        <f t="shared" ref="H120" si="148">H112+SUM(H114:H119)</f>
        <v>0</v>
      </c>
      <c r="I120" s="5">
        <f t="shared" ref="I120" si="149">I112+SUM(I114:I119)</f>
        <v>0</v>
      </c>
      <c r="J120" s="5">
        <f t="shared" ref="J120" si="150">J112+SUM(J114:J119)</f>
        <v>0</v>
      </c>
      <c r="K120" s="5">
        <f t="shared" ref="K120" si="151">K112+SUM(K114:K119)</f>
        <v>0</v>
      </c>
      <c r="L120" s="5">
        <f t="shared" ref="L120" si="152">L112+SUM(L114:L119)</f>
        <v>0</v>
      </c>
      <c r="M120" s="5">
        <f t="shared" ref="M120" si="153">M112+SUM(M114:M119)</f>
        <v>0</v>
      </c>
      <c r="N120" s="5">
        <f t="shared" ref="N120" si="154">N112+SUM(N114:N119)</f>
        <v>0</v>
      </c>
      <c r="O120" s="5">
        <f t="shared" ref="O120" si="155">O112+SUM(O114:O119)</f>
        <v>0</v>
      </c>
      <c r="P120" s="5">
        <f t="shared" ref="P120" si="156">P112+SUM(P114:P119)</f>
        <v>0</v>
      </c>
      <c r="Q120" s="5">
        <f t="shared" si="141"/>
        <v>0</v>
      </c>
      <c r="S120" s="36"/>
      <c r="T120" s="36"/>
      <c r="U120" s="36"/>
      <c r="V120" s="36"/>
    </row>
    <row r="121" spans="1:22" ht="15.75" thickBot="1" x14ac:dyDescent="0.3">
      <c r="A121" s="16" t="s">
        <v>26</v>
      </c>
      <c r="B121" s="5">
        <f>IF($B$4="Market 70%",B$21*0.7,IF($B$4="RTD 100%",B$21,IF($B$4="Select",0)))</f>
        <v>0</v>
      </c>
      <c r="C121" s="5">
        <f>IF($C$4="Market 70%",C$21*0.7,IF($C$4="RTD 100%",C$21,IF($C$4="Select",0)))</f>
        <v>0</v>
      </c>
      <c r="D121" s="5">
        <f>IF($D$4="Market 70%",D$21*0.7,IF($D$4="RTD 100%",D$21,IF($D$4="Select",0)))</f>
        <v>0</v>
      </c>
      <c r="E121" s="5">
        <f>IF($E$4="Market 70%",E$21*0.7,IF($E$4="RTD 100%",E$21,IF($E$4="Select",0)))</f>
        <v>0</v>
      </c>
      <c r="F121" s="5">
        <f>IF($F$4="Market 70%",F$21*0.7,IF($F$4="RTD 100%",F$21,IF($F$4="Select",0)))</f>
        <v>0</v>
      </c>
      <c r="G121" s="5">
        <f>IF($G$4="Market 70%",G$21*0.7,IF($G$4="RTD 100%",G$21,IF($G$4="Select",0)))</f>
        <v>0</v>
      </c>
      <c r="H121" s="5">
        <f>IF($H$4="Market 70%",H$21*0.7,IF($H$4="RTD 100%",H$21,IF($H$4="Select",0)))</f>
        <v>0</v>
      </c>
      <c r="I121" s="5">
        <f>IF($I$4="Market 70%",I$21*0.7,IF($I$4="RTD 100%",I$21,IF($I$4="Select",0)))</f>
        <v>0</v>
      </c>
      <c r="J121" s="5">
        <f>IF($J$4="Market 70%",J$21*0.7,IF($J$4="RTD 100%",J$21,IF($J$4="Select",0)))</f>
        <v>0</v>
      </c>
      <c r="K121" s="5">
        <f>IF($K$4="Market 70%",K$21*0.7,IF($K$4="RTD 100%",K$21,IF($K$4="Select",0)))</f>
        <v>0</v>
      </c>
      <c r="L121" s="5">
        <f>IF($L$4="Market 70%",L$21*0.7,IF($L$4="RTD 100%",L$21,IF($L$4="Select",0)))</f>
        <v>0</v>
      </c>
      <c r="M121" s="5">
        <f>IF($M$4="Market 70%",M$21*0.7,IF($M$4="RTD 100%",M$21,IF($M$4="Select",0)))</f>
        <v>0</v>
      </c>
      <c r="N121" s="5">
        <f>IF($N$4="Market 70%",N$21*0.7,IF($N$4="RTD 100%",N$21,IF($N$4="Select",0)))</f>
        <v>0</v>
      </c>
      <c r="O121" s="5">
        <f>IF($O$4="Market 70%",O$21*0.7,IF($O$4="RTD 100%",O$21,IF($O$4="Select",0)))</f>
        <v>0</v>
      </c>
      <c r="P121" s="5">
        <f>IF($P$4="Market 70%",P$21*0.7,IF($P$4="RTD 100%",P$21,IF($P$4="Select",0)))</f>
        <v>0</v>
      </c>
      <c r="Q121" s="5">
        <f t="shared" si="141"/>
        <v>0</v>
      </c>
      <c r="S121" s="36"/>
      <c r="T121" s="36"/>
      <c r="U121" s="36"/>
      <c r="V121" s="36"/>
    </row>
    <row r="122" spans="1:22" ht="15.75" thickBot="1" x14ac:dyDescent="0.3">
      <c r="A122" s="15" t="s">
        <v>25</v>
      </c>
      <c r="B122" s="2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4"/>
      <c r="Q122" s="4"/>
      <c r="S122" s="36"/>
      <c r="T122" s="36"/>
      <c r="U122" s="36"/>
      <c r="V122" s="36"/>
    </row>
    <row r="123" spans="1:22" ht="15.75" thickBot="1" x14ac:dyDescent="0.3">
      <c r="A123" s="16" t="s">
        <v>17</v>
      </c>
      <c r="B123" s="20">
        <f>B112+B101+B90+B79+B68+B57+B46+B35+B24+B13</f>
        <v>0</v>
      </c>
      <c r="C123" s="20">
        <f t="shared" ref="C123:P123" si="157">C112+C101+C90+C79+C68+C57+C46+C35+C24+C13</f>
        <v>0</v>
      </c>
      <c r="D123" s="20">
        <f t="shared" si="157"/>
        <v>0</v>
      </c>
      <c r="E123" s="20">
        <f t="shared" si="157"/>
        <v>0</v>
      </c>
      <c r="F123" s="20">
        <f t="shared" si="157"/>
        <v>0</v>
      </c>
      <c r="G123" s="20">
        <f t="shared" si="157"/>
        <v>0</v>
      </c>
      <c r="H123" s="20">
        <f t="shared" si="157"/>
        <v>0</v>
      </c>
      <c r="I123" s="20">
        <f t="shared" si="157"/>
        <v>0</v>
      </c>
      <c r="J123" s="20">
        <f t="shared" si="157"/>
        <v>0</v>
      </c>
      <c r="K123" s="20">
        <f t="shared" si="157"/>
        <v>0</v>
      </c>
      <c r="L123" s="20">
        <f t="shared" si="157"/>
        <v>0</v>
      </c>
      <c r="M123" s="20">
        <f t="shared" si="157"/>
        <v>0</v>
      </c>
      <c r="N123" s="20">
        <f t="shared" si="157"/>
        <v>0</v>
      </c>
      <c r="O123" s="20">
        <f t="shared" si="157"/>
        <v>0</v>
      </c>
      <c r="P123" s="20">
        <f t="shared" si="157"/>
        <v>0</v>
      </c>
      <c r="Q123" s="20">
        <f>SUM(B123:P123)</f>
        <v>0</v>
      </c>
      <c r="S123" s="36"/>
      <c r="T123" s="36"/>
      <c r="U123" s="36"/>
      <c r="V123" s="36"/>
    </row>
    <row r="124" spans="1:22" ht="15.75" thickBot="1" x14ac:dyDescent="0.3">
      <c r="A124" s="17" t="s">
        <v>18</v>
      </c>
      <c r="B124" s="20">
        <f>'PM table'!B14</f>
        <v>0</v>
      </c>
      <c r="C124" s="20">
        <f>'PM table'!C14</f>
        <v>0</v>
      </c>
      <c r="D124" s="20">
        <f>'PM table'!D14</f>
        <v>0</v>
      </c>
      <c r="E124" s="20">
        <f>'PM table'!E14</f>
        <v>0</v>
      </c>
      <c r="F124" s="20">
        <f>'PM table'!F14</f>
        <v>0</v>
      </c>
      <c r="G124" s="20">
        <f>'PM table'!G14</f>
        <v>0</v>
      </c>
      <c r="H124" s="20">
        <f>'PM table'!H14</f>
        <v>0</v>
      </c>
      <c r="I124" s="20">
        <f>'PM table'!I14</f>
        <v>0</v>
      </c>
      <c r="J124" s="20">
        <f>'PM table'!J14</f>
        <v>0</v>
      </c>
      <c r="K124" s="20">
        <f>'PM table'!K14</f>
        <v>0</v>
      </c>
      <c r="L124" s="20">
        <f>'PM table'!L14</f>
        <v>0</v>
      </c>
      <c r="M124" s="20">
        <f>'PM table'!M14</f>
        <v>0</v>
      </c>
      <c r="N124" s="20">
        <f>'PM table'!N14</f>
        <v>0</v>
      </c>
      <c r="O124" s="20">
        <f>'PM table'!O14</f>
        <v>0</v>
      </c>
      <c r="P124" s="20">
        <f>'PM table'!P14</f>
        <v>0</v>
      </c>
      <c r="Q124" s="19">
        <f t="shared" ref="Q124:Q132" si="158">SUM(B124:P124)</f>
        <v>0</v>
      </c>
      <c r="S124" s="36"/>
      <c r="T124" s="36"/>
      <c r="U124" s="36"/>
      <c r="V124" s="36"/>
    </row>
    <row r="125" spans="1:22" ht="15.75" thickBot="1" x14ac:dyDescent="0.3">
      <c r="A125" s="16" t="s">
        <v>19</v>
      </c>
      <c r="B125" s="20">
        <f>B114+B103+B92+B81+B70+B59+B48+B37+B26+B15</f>
        <v>0</v>
      </c>
      <c r="C125" s="20">
        <f t="shared" ref="C125:P125" si="159">C114+C103+C92+C81+C70+C59+C48+C37+C26+C15</f>
        <v>0</v>
      </c>
      <c r="D125" s="20">
        <f t="shared" si="159"/>
        <v>0</v>
      </c>
      <c r="E125" s="20">
        <f t="shared" si="159"/>
        <v>0</v>
      </c>
      <c r="F125" s="20">
        <f t="shared" si="159"/>
        <v>0</v>
      </c>
      <c r="G125" s="20">
        <f t="shared" si="159"/>
        <v>0</v>
      </c>
      <c r="H125" s="20">
        <f t="shared" si="159"/>
        <v>0</v>
      </c>
      <c r="I125" s="20">
        <f t="shared" si="159"/>
        <v>0</v>
      </c>
      <c r="J125" s="20">
        <f t="shared" si="159"/>
        <v>0</v>
      </c>
      <c r="K125" s="20">
        <f t="shared" si="159"/>
        <v>0</v>
      </c>
      <c r="L125" s="20">
        <f t="shared" si="159"/>
        <v>0</v>
      </c>
      <c r="M125" s="20">
        <f t="shared" si="159"/>
        <v>0</v>
      </c>
      <c r="N125" s="20">
        <f t="shared" si="159"/>
        <v>0</v>
      </c>
      <c r="O125" s="20">
        <f t="shared" si="159"/>
        <v>0</v>
      </c>
      <c r="P125" s="20">
        <f t="shared" si="159"/>
        <v>0</v>
      </c>
      <c r="Q125" s="20">
        <f t="shared" si="158"/>
        <v>0</v>
      </c>
      <c r="S125" s="36"/>
      <c r="T125" s="36"/>
      <c r="U125" s="36"/>
      <c r="V125" s="36"/>
    </row>
    <row r="126" spans="1:22" ht="15.75" thickBot="1" x14ac:dyDescent="0.3">
      <c r="A126" s="16" t="s">
        <v>20</v>
      </c>
      <c r="B126" s="20">
        <f t="shared" ref="B126:P128" si="160">B115+B104+B93+B82+B71+B60+B49+B38+B27+B16</f>
        <v>0</v>
      </c>
      <c r="C126" s="20">
        <f t="shared" si="160"/>
        <v>0</v>
      </c>
      <c r="D126" s="20">
        <f t="shared" si="160"/>
        <v>0</v>
      </c>
      <c r="E126" s="20">
        <f t="shared" si="160"/>
        <v>0</v>
      </c>
      <c r="F126" s="20">
        <f t="shared" si="160"/>
        <v>0</v>
      </c>
      <c r="G126" s="20">
        <f t="shared" si="160"/>
        <v>0</v>
      </c>
      <c r="H126" s="20">
        <f t="shared" si="160"/>
        <v>0</v>
      </c>
      <c r="I126" s="20">
        <f t="shared" si="160"/>
        <v>0</v>
      </c>
      <c r="J126" s="20">
        <f t="shared" si="160"/>
        <v>0</v>
      </c>
      <c r="K126" s="20">
        <f t="shared" si="160"/>
        <v>0</v>
      </c>
      <c r="L126" s="20">
        <f t="shared" si="160"/>
        <v>0</v>
      </c>
      <c r="M126" s="20">
        <f t="shared" si="160"/>
        <v>0</v>
      </c>
      <c r="N126" s="20">
        <f t="shared" si="160"/>
        <v>0</v>
      </c>
      <c r="O126" s="20">
        <f t="shared" si="160"/>
        <v>0</v>
      </c>
      <c r="P126" s="20">
        <f t="shared" si="160"/>
        <v>0</v>
      </c>
      <c r="Q126" s="20">
        <f t="shared" si="158"/>
        <v>0</v>
      </c>
      <c r="S126" s="36"/>
      <c r="T126" s="36"/>
      <c r="U126" s="36"/>
      <c r="V126" s="36"/>
    </row>
    <row r="127" spans="1:22" ht="15.75" thickBot="1" x14ac:dyDescent="0.3">
      <c r="A127" s="16" t="s">
        <v>21</v>
      </c>
      <c r="B127" s="20">
        <f t="shared" si="160"/>
        <v>0</v>
      </c>
      <c r="C127" s="20">
        <f t="shared" si="160"/>
        <v>0</v>
      </c>
      <c r="D127" s="20">
        <f t="shared" si="160"/>
        <v>0</v>
      </c>
      <c r="E127" s="20">
        <f t="shared" si="160"/>
        <v>0</v>
      </c>
      <c r="F127" s="20">
        <f t="shared" si="160"/>
        <v>0</v>
      </c>
      <c r="G127" s="20">
        <f t="shared" si="160"/>
        <v>0</v>
      </c>
      <c r="H127" s="20">
        <f t="shared" si="160"/>
        <v>0</v>
      </c>
      <c r="I127" s="20">
        <f t="shared" si="160"/>
        <v>0</v>
      </c>
      <c r="J127" s="20">
        <f t="shared" si="160"/>
        <v>0</v>
      </c>
      <c r="K127" s="20">
        <f t="shared" si="160"/>
        <v>0</v>
      </c>
      <c r="L127" s="20">
        <f t="shared" si="160"/>
        <v>0</v>
      </c>
      <c r="M127" s="20">
        <f t="shared" si="160"/>
        <v>0</v>
      </c>
      <c r="N127" s="20">
        <f t="shared" si="160"/>
        <v>0</v>
      </c>
      <c r="O127" s="20">
        <f t="shared" si="160"/>
        <v>0</v>
      </c>
      <c r="P127" s="20">
        <f t="shared" si="160"/>
        <v>0</v>
      </c>
      <c r="Q127" s="20">
        <f t="shared" si="158"/>
        <v>0</v>
      </c>
      <c r="S127" s="36"/>
      <c r="T127" s="36"/>
      <c r="U127" s="36"/>
      <c r="V127" s="36"/>
    </row>
    <row r="128" spans="1:22" ht="15.75" thickBot="1" x14ac:dyDescent="0.3">
      <c r="A128" s="16" t="s">
        <v>22</v>
      </c>
      <c r="B128" s="20">
        <f t="shared" si="160"/>
        <v>0</v>
      </c>
      <c r="C128" s="20">
        <f t="shared" si="160"/>
        <v>0</v>
      </c>
      <c r="D128" s="20">
        <f t="shared" si="160"/>
        <v>0</v>
      </c>
      <c r="E128" s="20">
        <f t="shared" si="160"/>
        <v>0</v>
      </c>
      <c r="F128" s="20">
        <f t="shared" si="160"/>
        <v>0</v>
      </c>
      <c r="G128" s="20">
        <f t="shared" si="160"/>
        <v>0</v>
      </c>
      <c r="H128" s="20">
        <f t="shared" si="160"/>
        <v>0</v>
      </c>
      <c r="I128" s="20">
        <f t="shared" si="160"/>
        <v>0</v>
      </c>
      <c r="J128" s="20">
        <f t="shared" si="160"/>
        <v>0</v>
      </c>
      <c r="K128" s="20">
        <f t="shared" si="160"/>
        <v>0</v>
      </c>
      <c r="L128" s="20">
        <f t="shared" si="160"/>
        <v>0</v>
      </c>
      <c r="M128" s="20">
        <f t="shared" si="160"/>
        <v>0</v>
      </c>
      <c r="N128" s="20">
        <f t="shared" si="160"/>
        <v>0</v>
      </c>
      <c r="O128" s="20">
        <f t="shared" si="160"/>
        <v>0</v>
      </c>
      <c r="P128" s="20">
        <f t="shared" si="160"/>
        <v>0</v>
      </c>
      <c r="Q128" s="20">
        <f t="shared" si="158"/>
        <v>0</v>
      </c>
      <c r="S128" s="36"/>
      <c r="T128" s="36"/>
      <c r="U128" s="36"/>
      <c r="V128" s="36"/>
    </row>
    <row r="129" spans="1:22" ht="15.75" thickBot="1" x14ac:dyDescent="0.3">
      <c r="A129" s="16" t="s">
        <v>23</v>
      </c>
      <c r="B129" s="20">
        <f>SUM(B123+SUM(B125:B128))*B$5</f>
        <v>0</v>
      </c>
      <c r="C129" s="20">
        <f t="shared" ref="C129:P129" si="161">SUM(C123+SUM(C125:C128))*C$5</f>
        <v>0</v>
      </c>
      <c r="D129" s="20">
        <f t="shared" si="161"/>
        <v>0</v>
      </c>
      <c r="E129" s="20">
        <f t="shared" si="161"/>
        <v>0</v>
      </c>
      <c r="F129" s="20">
        <f t="shared" si="161"/>
        <v>0</v>
      </c>
      <c r="G129" s="20">
        <f t="shared" si="161"/>
        <v>0</v>
      </c>
      <c r="H129" s="20">
        <f t="shared" si="161"/>
        <v>0</v>
      </c>
      <c r="I129" s="20">
        <f t="shared" si="161"/>
        <v>0</v>
      </c>
      <c r="J129" s="20">
        <f t="shared" si="161"/>
        <v>0</v>
      </c>
      <c r="K129" s="20">
        <f t="shared" si="161"/>
        <v>0</v>
      </c>
      <c r="L129" s="20">
        <f t="shared" si="161"/>
        <v>0</v>
      </c>
      <c r="M129" s="20">
        <f t="shared" si="161"/>
        <v>0</v>
      </c>
      <c r="N129" s="20">
        <f t="shared" si="161"/>
        <v>0</v>
      </c>
      <c r="O129" s="20">
        <f t="shared" si="161"/>
        <v>0</v>
      </c>
      <c r="P129" s="20">
        <f t="shared" si="161"/>
        <v>0</v>
      </c>
      <c r="Q129" s="20">
        <f t="shared" si="158"/>
        <v>0</v>
      </c>
      <c r="S129" s="36"/>
      <c r="T129" s="36"/>
      <c r="U129" s="36"/>
      <c r="V129" s="36"/>
    </row>
    <row r="130" spans="1:22" ht="15.75" thickBot="1" x14ac:dyDescent="0.3">
      <c r="A130" s="16" t="s">
        <v>24</v>
      </c>
      <c r="B130" s="20">
        <f>B119+B108+B97+B86+B75+B64+B53+B42+B31+B20</f>
        <v>0</v>
      </c>
      <c r="C130" s="20">
        <f t="shared" ref="C130:P130" si="162">C119+C108+C97+C86+C75+C64+C53+C42+C31+C20</f>
        <v>0</v>
      </c>
      <c r="D130" s="20">
        <f t="shared" si="162"/>
        <v>0</v>
      </c>
      <c r="E130" s="20">
        <f t="shared" si="162"/>
        <v>0</v>
      </c>
      <c r="F130" s="20">
        <f t="shared" si="162"/>
        <v>0</v>
      </c>
      <c r="G130" s="20">
        <f t="shared" si="162"/>
        <v>0</v>
      </c>
      <c r="H130" s="20">
        <f t="shared" si="162"/>
        <v>0</v>
      </c>
      <c r="I130" s="20">
        <f t="shared" si="162"/>
        <v>0</v>
      </c>
      <c r="J130" s="20">
        <f t="shared" si="162"/>
        <v>0</v>
      </c>
      <c r="K130" s="20">
        <f t="shared" si="162"/>
        <v>0</v>
      </c>
      <c r="L130" s="20">
        <f t="shared" si="162"/>
        <v>0</v>
      </c>
      <c r="M130" s="20">
        <f t="shared" si="162"/>
        <v>0</v>
      </c>
      <c r="N130" s="20">
        <f t="shared" si="162"/>
        <v>0</v>
      </c>
      <c r="O130" s="20">
        <f t="shared" si="162"/>
        <v>0</v>
      </c>
      <c r="P130" s="20">
        <f t="shared" si="162"/>
        <v>0</v>
      </c>
      <c r="Q130" s="20">
        <f t="shared" si="158"/>
        <v>0</v>
      </c>
      <c r="S130" s="36"/>
      <c r="T130" s="36"/>
      <c r="U130" s="36"/>
      <c r="V130" s="36"/>
    </row>
    <row r="131" spans="1:22" ht="15.75" thickBot="1" x14ac:dyDescent="0.3">
      <c r="A131" s="21" t="s">
        <v>25</v>
      </c>
      <c r="B131" s="22">
        <f>B123+SUM(B125:B130)</f>
        <v>0</v>
      </c>
      <c r="C131" s="22">
        <f t="shared" ref="C131" si="163">C123+SUM(C125:C130)</f>
        <v>0</v>
      </c>
      <c r="D131" s="22">
        <f t="shared" ref="D131" si="164">D123+SUM(D125:D130)</f>
        <v>0</v>
      </c>
      <c r="E131" s="22">
        <f t="shared" ref="E131" si="165">E123+SUM(E125:E130)</f>
        <v>0</v>
      </c>
      <c r="F131" s="22">
        <f t="shared" ref="F131" si="166">F123+SUM(F125:F130)</f>
        <v>0</v>
      </c>
      <c r="G131" s="22">
        <f t="shared" ref="G131" si="167">G123+SUM(G125:G130)</f>
        <v>0</v>
      </c>
      <c r="H131" s="22">
        <f t="shared" ref="H131" si="168">H123+SUM(H125:H130)</f>
        <v>0</v>
      </c>
      <c r="I131" s="22">
        <f t="shared" ref="I131" si="169">I123+SUM(I125:I130)</f>
        <v>0</v>
      </c>
      <c r="J131" s="22">
        <f t="shared" ref="J131" si="170">J123+SUM(J125:J130)</f>
        <v>0</v>
      </c>
      <c r="K131" s="22">
        <f t="shared" ref="K131" si="171">K123+SUM(K125:K130)</f>
        <v>0</v>
      </c>
      <c r="L131" s="22">
        <f t="shared" ref="L131" si="172">L123+SUM(L125:L130)</f>
        <v>0</v>
      </c>
      <c r="M131" s="22">
        <f t="shared" ref="M131" si="173">M123+SUM(M125:M130)</f>
        <v>0</v>
      </c>
      <c r="N131" s="22">
        <f t="shared" ref="N131" si="174">N123+SUM(N125:N130)</f>
        <v>0</v>
      </c>
      <c r="O131" s="22">
        <f t="shared" ref="O131" si="175">O123+SUM(O125:O130)</f>
        <v>0</v>
      </c>
      <c r="P131" s="22">
        <f t="shared" ref="P131" si="176">P123+SUM(P125:P130)</f>
        <v>0</v>
      </c>
      <c r="Q131" s="22">
        <f t="shared" si="158"/>
        <v>0</v>
      </c>
      <c r="S131" s="36"/>
      <c r="T131" s="36"/>
      <c r="U131" s="36"/>
      <c r="V131" s="36"/>
    </row>
    <row r="132" spans="1:22" ht="15.75" thickBot="1" x14ac:dyDescent="0.3">
      <c r="A132" s="21" t="s">
        <v>26</v>
      </c>
      <c r="B132" s="22">
        <f>IF($B$4="Market 70%",B$21*0.7,IF($B$4="RTD 100%",B$21,IF($B$4="Select",0)))</f>
        <v>0</v>
      </c>
      <c r="C132" s="22">
        <f>IF($C$4="Market 70%",C$21*0.7,IF($C$4="RTD 100%",C$21,IF($C$4="Select",0)))</f>
        <v>0</v>
      </c>
      <c r="D132" s="22">
        <f>IF($D$4="Market 70%",D$21*0.7,IF($D$4="RTD 100%",D$21,IF($D$4="Select",0)))</f>
        <v>0</v>
      </c>
      <c r="E132" s="22">
        <f>IF($E$4="Market 70%",E$21*0.7,IF($E$4="RTD 100%",E$21,IF($E$4="Select",0)))</f>
        <v>0</v>
      </c>
      <c r="F132" s="22">
        <f>IF($F$4="Market 70%",F$21*0.7,IF($F$4="RTD 100%",F$21,IF($F$4="Select",0)))</f>
        <v>0</v>
      </c>
      <c r="G132" s="22">
        <f>IF($G$4="Market 70%",G$21*0.7,IF($G$4="RTD 100%",G$21,IF($G$4="Select",0)))</f>
        <v>0</v>
      </c>
      <c r="H132" s="22">
        <f>IF($H$4="Market 70%",H$21*0.7,IF($H$4="RTD 100%",H$21,IF($H$4="Select",0)))</f>
        <v>0</v>
      </c>
      <c r="I132" s="22">
        <f>IF($I$4="Market 70%",I$21*0.7,IF($I$4="RTD 100%",I$21,IF($I$4="Select",0)))</f>
        <v>0</v>
      </c>
      <c r="J132" s="22">
        <f>IF($J$4="Market 70%",J$21*0.7,IF($J$4="RTD 100%",J$21,IF($J$4="Select",0)))</f>
        <v>0</v>
      </c>
      <c r="K132" s="22">
        <f>IF($K$4="Market 70%",K$21*0.7,IF($K$4="RTD 100%",K$21,IF($K$4="Select",0)))</f>
        <v>0</v>
      </c>
      <c r="L132" s="22">
        <f>IF($L$4="Market 70%",L$21*0.7,IF($L$4="RTD 100%",L$21,IF($L$4="Select",0)))</f>
        <v>0</v>
      </c>
      <c r="M132" s="22">
        <f>IF($M$4="Market 70%",M$21*0.7,IF($M$4="RTD 100%",M$21,IF($M$4="Select",0)))</f>
        <v>0</v>
      </c>
      <c r="N132" s="22">
        <f>IF($N$4="Market 70%",N$21*0.7,IF($N$4="RTD 100%",N$21,IF($N$4="Select",0)))</f>
        <v>0</v>
      </c>
      <c r="O132" s="22">
        <f>IF($O$4="Market 70%",O$21*0.7,IF($O$4="RTD 100%",O$21,IF($O$4="Select",0)))</f>
        <v>0</v>
      </c>
      <c r="P132" s="22">
        <f>IF($P$4="Market 70%",P$21*0.7,IF($P$4="RTD 100%",P$21,IF($P$4="Select",0)))</f>
        <v>0</v>
      </c>
      <c r="Q132" s="22">
        <f t="shared" si="158"/>
        <v>0</v>
      </c>
      <c r="S132" s="36"/>
      <c r="T132" s="36"/>
      <c r="U132" s="36"/>
      <c r="V132" s="36"/>
    </row>
  </sheetData>
  <mergeCells count="122">
    <mergeCell ref="S17:V17"/>
    <mergeCell ref="S18:V18"/>
    <mergeCell ref="S19:V19"/>
    <mergeCell ref="S20:V20"/>
    <mergeCell ref="S21:V21"/>
    <mergeCell ref="S22:V22"/>
    <mergeCell ref="S11:V11"/>
    <mergeCell ref="S12:V12"/>
    <mergeCell ref="S13:V13"/>
    <mergeCell ref="S14:V14"/>
    <mergeCell ref="S15:V15"/>
    <mergeCell ref="S16:V16"/>
    <mergeCell ref="S29:V29"/>
    <mergeCell ref="S30:V30"/>
    <mergeCell ref="S31:V31"/>
    <mergeCell ref="S32:V32"/>
    <mergeCell ref="S33:V33"/>
    <mergeCell ref="S34:V34"/>
    <mergeCell ref="S23:V23"/>
    <mergeCell ref="S24:V24"/>
    <mergeCell ref="S25:V25"/>
    <mergeCell ref="S26:V26"/>
    <mergeCell ref="S27:V27"/>
    <mergeCell ref="S28:V28"/>
    <mergeCell ref="S41:V41"/>
    <mergeCell ref="S42:V42"/>
    <mergeCell ref="S43:V43"/>
    <mergeCell ref="S44:V44"/>
    <mergeCell ref="S45:V45"/>
    <mergeCell ref="S46:V46"/>
    <mergeCell ref="S35:V35"/>
    <mergeCell ref="S36:V36"/>
    <mergeCell ref="S37:V37"/>
    <mergeCell ref="S38:V38"/>
    <mergeCell ref="S39:V39"/>
    <mergeCell ref="S40:V40"/>
    <mergeCell ref="S53:V53"/>
    <mergeCell ref="S54:V54"/>
    <mergeCell ref="S55:V55"/>
    <mergeCell ref="S56:V56"/>
    <mergeCell ref="S57:V57"/>
    <mergeCell ref="S58:V58"/>
    <mergeCell ref="S47:V47"/>
    <mergeCell ref="S48:V48"/>
    <mergeCell ref="S49:V49"/>
    <mergeCell ref="S50:V50"/>
    <mergeCell ref="S51:V51"/>
    <mergeCell ref="S52:V52"/>
    <mergeCell ref="S65:V65"/>
    <mergeCell ref="S66:V66"/>
    <mergeCell ref="S67:V67"/>
    <mergeCell ref="S68:V68"/>
    <mergeCell ref="S69:V69"/>
    <mergeCell ref="S70:V70"/>
    <mergeCell ref="S59:V59"/>
    <mergeCell ref="S60:V60"/>
    <mergeCell ref="S61:V61"/>
    <mergeCell ref="S62:V62"/>
    <mergeCell ref="S63:V63"/>
    <mergeCell ref="S64:V64"/>
    <mergeCell ref="S77:V77"/>
    <mergeCell ref="S78:V78"/>
    <mergeCell ref="S79:V79"/>
    <mergeCell ref="S80:V80"/>
    <mergeCell ref="S81:V81"/>
    <mergeCell ref="S82:V82"/>
    <mergeCell ref="S71:V71"/>
    <mergeCell ref="S72:V72"/>
    <mergeCell ref="S73:V73"/>
    <mergeCell ref="S74:V74"/>
    <mergeCell ref="S75:V75"/>
    <mergeCell ref="S76:V76"/>
    <mergeCell ref="S89:V89"/>
    <mergeCell ref="S90:V90"/>
    <mergeCell ref="S91:V91"/>
    <mergeCell ref="S92:V92"/>
    <mergeCell ref="S93:V93"/>
    <mergeCell ref="S94:V94"/>
    <mergeCell ref="S83:V83"/>
    <mergeCell ref="S84:V84"/>
    <mergeCell ref="S85:V85"/>
    <mergeCell ref="S86:V86"/>
    <mergeCell ref="S87:V87"/>
    <mergeCell ref="S88:V88"/>
    <mergeCell ref="S101:V101"/>
    <mergeCell ref="S102:V102"/>
    <mergeCell ref="S103:V103"/>
    <mergeCell ref="S104:V104"/>
    <mergeCell ref="S105:V105"/>
    <mergeCell ref="S106:V106"/>
    <mergeCell ref="S95:V95"/>
    <mergeCell ref="S96:V96"/>
    <mergeCell ref="S97:V97"/>
    <mergeCell ref="S98:V98"/>
    <mergeCell ref="S99:V99"/>
    <mergeCell ref="S100:V100"/>
    <mergeCell ref="S113:V113"/>
    <mergeCell ref="S114:V114"/>
    <mergeCell ref="S115:V115"/>
    <mergeCell ref="S116:V116"/>
    <mergeCell ref="S117:V117"/>
    <mergeCell ref="S118:V118"/>
    <mergeCell ref="S107:V107"/>
    <mergeCell ref="S108:V108"/>
    <mergeCell ref="S109:V109"/>
    <mergeCell ref="S110:V110"/>
    <mergeCell ref="S111:V111"/>
    <mergeCell ref="S112:V112"/>
    <mergeCell ref="S131:V131"/>
    <mergeCell ref="S132:V132"/>
    <mergeCell ref="S125:V125"/>
    <mergeCell ref="S126:V126"/>
    <mergeCell ref="S127:V127"/>
    <mergeCell ref="S128:V128"/>
    <mergeCell ref="S129:V129"/>
    <mergeCell ref="S130:V130"/>
    <mergeCell ref="S119:V119"/>
    <mergeCell ref="S120:V120"/>
    <mergeCell ref="S121:V121"/>
    <mergeCell ref="S122:V122"/>
    <mergeCell ref="S123:V123"/>
    <mergeCell ref="S124:V124"/>
  </mergeCells>
  <dataValidations count="1">
    <dataValidation type="list" allowBlank="1" showInputMessage="1" showErrorMessage="1" sqref="B4:P4" xr:uid="{00000000-0002-0000-0000-000000000000}">
      <formula1>$S$3:$S$5</formula1>
    </dataValidation>
  </dataValidations>
  <hyperlinks>
    <hyperlink ref="V7" r:id="rId1" xr:uid="{00000000-0004-0000-0000-000000000000}"/>
  </hyperlinks>
  <pageMargins left="0.7" right="0.7" top="0.75" bottom="0.75" header="0.3" footer="0.3"/>
  <pageSetup paperSize="9" orientation="portrait" verticalDpi="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6"/>
  <sheetViews>
    <sheetView workbookViewId="0">
      <selection activeCell="C26" sqref="C26"/>
    </sheetView>
  </sheetViews>
  <sheetFormatPr defaultRowHeight="15" x14ac:dyDescent="0.25"/>
  <cols>
    <col min="1" max="1" width="10.140625" customWidth="1"/>
    <col min="2" max="2" width="10.7109375" customWidth="1"/>
    <col min="3" max="7" width="11.28515625" bestFit="1" customWidth="1"/>
    <col min="8" max="9" width="10.140625" customWidth="1"/>
    <col min="10" max="16" width="11.140625" customWidth="1"/>
    <col min="19" max="19" width="11.42578125" customWidth="1"/>
  </cols>
  <sheetData>
    <row r="1" spans="1:19" x14ac:dyDescent="0.25">
      <c r="A1" t="s">
        <v>39</v>
      </c>
    </row>
    <row r="3" spans="1:19" x14ac:dyDescent="0.25">
      <c r="A3" t="s">
        <v>29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" t="s">
        <v>15</v>
      </c>
      <c r="P3" s="1" t="s">
        <v>16</v>
      </c>
      <c r="Q3" s="1" t="s">
        <v>25</v>
      </c>
    </row>
    <row r="4" spans="1:19" x14ac:dyDescent="0.25">
      <c r="A4" t="s">
        <v>1</v>
      </c>
      <c r="B4" s="7"/>
      <c r="Q4" s="7">
        <f>SUM(Táblázat4[[#This Row],[Partner 1]:[Partner 15]])</f>
        <v>0</v>
      </c>
      <c r="S4" s="28" t="e">
        <f>Táblázat4[[#This Row],[Total]]/$Q$14</f>
        <v>#DIV/0!</v>
      </c>
    </row>
    <row r="5" spans="1:19" x14ac:dyDescent="0.25">
      <c r="A5" t="s">
        <v>30</v>
      </c>
      <c r="B5" s="7"/>
      <c r="Q5" s="7">
        <f>SUM(Táblázat4[[#This Row],[Partner 1]:[Partner 15]])</f>
        <v>0</v>
      </c>
      <c r="S5" s="28" t="e">
        <f>Táblázat4[[#This Row],[Total]]/$Q$14</f>
        <v>#DIV/0!</v>
      </c>
    </row>
    <row r="6" spans="1:19" x14ac:dyDescent="0.25">
      <c r="A6" t="s">
        <v>31</v>
      </c>
      <c r="B6" s="7"/>
      <c r="Q6" s="7">
        <f>SUM(Táblázat4[[#This Row],[Partner 1]:[Partner 15]])</f>
        <v>0</v>
      </c>
      <c r="S6" s="28" t="e">
        <f>Táblázat4[[#This Row],[Total]]/$Q$14</f>
        <v>#DIV/0!</v>
      </c>
    </row>
    <row r="7" spans="1:19" x14ac:dyDescent="0.25">
      <c r="A7" t="s">
        <v>32</v>
      </c>
      <c r="B7" s="7"/>
      <c r="Q7" s="7">
        <f>SUM(Táblázat4[[#This Row],[Partner 1]:[Partner 15]])</f>
        <v>0</v>
      </c>
      <c r="S7" s="28" t="e">
        <f>Táblázat4[[#This Row],[Total]]/$Q$14</f>
        <v>#DIV/0!</v>
      </c>
    </row>
    <row r="8" spans="1:19" x14ac:dyDescent="0.25">
      <c r="A8" t="s">
        <v>33</v>
      </c>
      <c r="B8" s="7"/>
      <c r="Q8" s="7">
        <f>SUM(Táblázat4[[#This Row],[Partner 1]:[Partner 15]])</f>
        <v>0</v>
      </c>
      <c r="S8" s="28" t="e">
        <f>Táblázat4[[#This Row],[Total]]/$Q$14</f>
        <v>#DIV/0!</v>
      </c>
    </row>
    <row r="9" spans="1:19" x14ac:dyDescent="0.25">
      <c r="A9" t="s">
        <v>34</v>
      </c>
      <c r="B9" s="7"/>
      <c r="Q9" s="7">
        <f>SUM(Táblázat4[[#This Row],[Partner 1]:[Partner 15]])</f>
        <v>0</v>
      </c>
      <c r="S9" s="28" t="e">
        <f>Táblázat4[[#This Row],[Total]]/$Q$14</f>
        <v>#DIV/0!</v>
      </c>
    </row>
    <row r="10" spans="1:19" x14ac:dyDescent="0.25">
      <c r="A10" t="s">
        <v>35</v>
      </c>
      <c r="B10" s="7"/>
      <c r="Q10" s="7">
        <f>SUM(Táblázat4[[#This Row],[Partner 1]:[Partner 15]])</f>
        <v>0</v>
      </c>
      <c r="S10" s="28" t="e">
        <f>Táblázat4[[#This Row],[Total]]/$Q$14</f>
        <v>#DIV/0!</v>
      </c>
    </row>
    <row r="11" spans="1:19" x14ac:dyDescent="0.25">
      <c r="A11" t="s">
        <v>36</v>
      </c>
      <c r="B11" s="7"/>
      <c r="Q11" s="7">
        <f>SUM(Táblázat4[[#This Row],[Partner 1]:[Partner 15]])</f>
        <v>0</v>
      </c>
      <c r="S11" s="28" t="e">
        <f>Táblázat4[[#This Row],[Total]]/$Q$14</f>
        <v>#DIV/0!</v>
      </c>
    </row>
    <row r="12" spans="1:19" x14ac:dyDescent="0.25">
      <c r="A12" t="s">
        <v>37</v>
      </c>
      <c r="B12" s="7"/>
      <c r="Q12" s="7">
        <f>SUM(Táblázat4[[#This Row],[Partner 1]:[Partner 15]])</f>
        <v>0</v>
      </c>
      <c r="S12" s="28" t="e">
        <f>Táblázat4[[#This Row],[Total]]/$Q$14</f>
        <v>#DIV/0!</v>
      </c>
    </row>
    <row r="13" spans="1:19" x14ac:dyDescent="0.25">
      <c r="A13" t="s">
        <v>38</v>
      </c>
      <c r="B13" s="7"/>
      <c r="Q13" s="7">
        <f>SUM(Táblázat4[[#This Row],[Partner 1]:[Partner 15]])</f>
        <v>0</v>
      </c>
      <c r="S13" s="28" t="e">
        <f>Táblázat4[[#This Row],[Total]]/$Q$14</f>
        <v>#DIV/0!</v>
      </c>
    </row>
    <row r="14" spans="1:19" x14ac:dyDescent="0.25">
      <c r="A14" s="6" t="s">
        <v>25</v>
      </c>
      <c r="B14" s="8">
        <f>SUM(B4:B13)</f>
        <v>0</v>
      </c>
      <c r="C14" s="8">
        <f t="shared" ref="C14:P14" si="0">SUM(C4:C13)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  <c r="I14" s="8">
        <f t="shared" si="0"/>
        <v>0</v>
      </c>
      <c r="J14" s="8">
        <f t="shared" si="0"/>
        <v>0</v>
      </c>
      <c r="K14" s="8">
        <f t="shared" si="0"/>
        <v>0</v>
      </c>
      <c r="L14" s="8">
        <f t="shared" si="0"/>
        <v>0</v>
      </c>
      <c r="M14" s="8">
        <f t="shared" si="0"/>
        <v>0</v>
      </c>
      <c r="N14" s="8">
        <f t="shared" si="0"/>
        <v>0</v>
      </c>
      <c r="O14" s="8">
        <f t="shared" si="0"/>
        <v>0</v>
      </c>
      <c r="P14" s="8">
        <f t="shared" si="0"/>
        <v>0</v>
      </c>
      <c r="Q14" s="8">
        <f>SUM(Táblázat4[[#This Row],[Partner 1]:[Partner 15]])</f>
        <v>0</v>
      </c>
    </row>
    <row r="16" spans="1:19" x14ac:dyDescent="0.25">
      <c r="B16" s="28" t="e">
        <f>B14/$Q$14</f>
        <v>#DIV/0!</v>
      </c>
      <c r="C16" s="28" t="e">
        <f t="shared" ref="C16:P16" si="1">C14/$Q$14</f>
        <v>#DIV/0!</v>
      </c>
      <c r="D16" s="28" t="e">
        <f t="shared" si="1"/>
        <v>#DIV/0!</v>
      </c>
      <c r="E16" s="28" t="e">
        <f t="shared" si="1"/>
        <v>#DIV/0!</v>
      </c>
      <c r="F16" s="28" t="e">
        <f t="shared" si="1"/>
        <v>#DIV/0!</v>
      </c>
      <c r="G16" s="28" t="e">
        <f t="shared" si="1"/>
        <v>#DIV/0!</v>
      </c>
      <c r="H16" s="28" t="e">
        <f t="shared" si="1"/>
        <v>#DIV/0!</v>
      </c>
      <c r="I16" s="28" t="e">
        <f t="shared" si="1"/>
        <v>#DIV/0!</v>
      </c>
      <c r="J16" s="28" t="e">
        <f t="shared" si="1"/>
        <v>#DIV/0!</v>
      </c>
      <c r="K16" s="28" t="e">
        <f t="shared" si="1"/>
        <v>#DIV/0!</v>
      </c>
      <c r="L16" s="28" t="e">
        <f t="shared" si="1"/>
        <v>#DIV/0!</v>
      </c>
      <c r="M16" s="28" t="e">
        <f t="shared" si="1"/>
        <v>#DIV/0!</v>
      </c>
      <c r="N16" s="28" t="e">
        <f t="shared" si="1"/>
        <v>#DIV/0!</v>
      </c>
      <c r="O16" s="28" t="e">
        <f t="shared" si="1"/>
        <v>#DIV/0!</v>
      </c>
      <c r="P16" s="28" t="e">
        <f t="shared" si="1"/>
        <v>#DIV/0!</v>
      </c>
    </row>
  </sheetData>
  <pageMargins left="0.7" right="0.7" top="0.75" bottom="0.75" header="0.3" footer="0.3"/>
  <ignoredErrors>
    <ignoredError sqref="B14" calculatedColumn="1"/>
  </ignoredErrors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Q26"/>
  <sheetViews>
    <sheetView workbookViewId="0">
      <selection activeCell="A5" sqref="A5"/>
    </sheetView>
  </sheetViews>
  <sheetFormatPr defaultRowHeight="15" x14ac:dyDescent="0.25"/>
  <cols>
    <col min="1" max="1" width="29.85546875" customWidth="1"/>
    <col min="11" max="16" width="10" bestFit="1" customWidth="1"/>
  </cols>
  <sheetData>
    <row r="3" spans="1:17" x14ac:dyDescent="0.25">
      <c r="A3" s="29" t="s">
        <v>29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30" t="s">
        <v>14</v>
      </c>
      <c r="O3" s="30" t="s">
        <v>15</v>
      </c>
      <c r="P3" s="30" t="s">
        <v>16</v>
      </c>
      <c r="Q3" s="30" t="s">
        <v>25</v>
      </c>
    </row>
    <row r="4" spans="1:17" x14ac:dyDescent="0.25">
      <c r="A4" s="32" t="s">
        <v>72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x14ac:dyDescent="0.25">
      <c r="A5" s="31" t="s">
        <v>53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x14ac:dyDescent="0.25">
      <c r="A6" s="31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x14ac:dyDescent="0.25">
      <c r="A7" s="31" t="s">
        <v>55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x14ac:dyDescent="0.25">
      <c r="A8" s="31" t="s">
        <v>56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x14ac:dyDescent="0.25">
      <c r="A9" s="31" t="s">
        <v>57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x14ac:dyDescent="0.25">
      <c r="A10" s="32" t="s">
        <v>58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x14ac:dyDescent="0.25">
      <c r="A11" s="33" t="s">
        <v>59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x14ac:dyDescent="0.25">
      <c r="A12" s="33" t="s">
        <v>60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x14ac:dyDescent="0.25">
      <c r="A13" s="33" t="s">
        <v>61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x14ac:dyDescent="0.25">
      <c r="A14" s="33" t="s">
        <v>62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x14ac:dyDescent="0.25">
      <c r="A15" s="34" t="s">
        <v>63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x14ac:dyDescent="0.25">
      <c r="A16" s="33" t="s">
        <v>64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x14ac:dyDescent="0.25">
      <c r="A17" s="33" t="s">
        <v>65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x14ac:dyDescent="0.25">
      <c r="A18" s="33" t="s">
        <v>66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x14ac:dyDescent="0.25">
      <c r="A19" s="33" t="s">
        <v>62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x14ac:dyDescent="0.25">
      <c r="A20" s="34" t="s">
        <v>68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x14ac:dyDescent="0.25">
      <c r="A21" s="33" t="s">
        <v>69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x14ac:dyDescent="0.25">
      <c r="A22" s="33" t="s">
        <v>70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x14ac:dyDescent="0.25">
      <c r="A23" s="33" t="s">
        <v>71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x14ac:dyDescent="0.25">
      <c r="A24" s="33" t="s">
        <v>62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6" spans="1:17" x14ac:dyDescent="0.25">
      <c r="A26" s="35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</vt:lpstr>
      <vt:lpstr>PM table</vt:lpstr>
      <vt:lpstr>Consider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gabo</dc:creator>
  <cp:lastModifiedBy>gabo</cp:lastModifiedBy>
  <dcterms:created xsi:type="dcterms:W3CDTF">2013-07-16T11:38:27Z</dcterms:created>
  <dcterms:modified xsi:type="dcterms:W3CDTF">2018-04-24T09:00:26Z</dcterms:modified>
</cp:coreProperties>
</file>